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30" windowWidth="18600" windowHeight="8955" activeTab="0"/>
  </bookViews>
  <sheets>
    <sheet name="municipalities" sheetId="1" r:id="rId1"/>
    <sheet name="national" sheetId="2" r:id="rId2"/>
  </sheets>
  <definedNames/>
  <calcPr fullCalcOnLoad="1"/>
</workbook>
</file>

<file path=xl/sharedStrings.xml><?xml version="1.0" encoding="utf-8"?>
<sst xmlns="http://schemas.openxmlformats.org/spreadsheetml/2006/main" count="245" uniqueCount="224">
  <si>
    <t>Source: Cesid</t>
  </si>
  <si>
    <t>Serbia parliamentary elections, 2003</t>
  </si>
  <si>
    <t>municipality</t>
  </si>
  <si>
    <t>turnout</t>
  </si>
  <si>
    <t>valid_votes</t>
  </si>
  <si>
    <t>Total</t>
  </si>
  <si>
    <t>PNS</t>
  </si>
  <si>
    <t xml:space="preserve">G17+ </t>
  </si>
  <si>
    <t xml:space="preserve">SRS </t>
  </si>
  <si>
    <t xml:space="preserve">DSS </t>
  </si>
  <si>
    <t xml:space="preserve">DA </t>
  </si>
  <si>
    <t xml:space="preserve">DS </t>
  </si>
  <si>
    <t xml:space="preserve">SPO-NS </t>
  </si>
  <si>
    <t xml:space="preserve">OTPOR </t>
  </si>
  <si>
    <t xml:space="preserve">SSJ-NSS </t>
  </si>
  <si>
    <t xml:space="preserve">SPS </t>
  </si>
  <si>
    <t xml:space="preserve">DHSS </t>
  </si>
  <si>
    <t xml:space="preserve">O i P </t>
  </si>
  <si>
    <t xml:space="preserve">ZZT </t>
  </si>
  <si>
    <t xml:space="preserve">LS </t>
  </si>
  <si>
    <t xml:space="preserve">RSV </t>
  </si>
  <si>
    <t xml:space="preserve">SNS </t>
  </si>
  <si>
    <t xml:space="preserve">PPSSD </t>
  </si>
  <si>
    <t xml:space="preserve">LPS </t>
  </si>
  <si>
    <t xml:space="preserve">SSV </t>
  </si>
  <si>
    <t xml:space="preserve">JUL </t>
  </si>
  <si>
    <t>Ada</t>
  </si>
  <si>
    <t>Aleksandrovac</t>
  </si>
  <si>
    <t>Aleksinac</t>
  </si>
  <si>
    <t>Alibunar</t>
  </si>
  <si>
    <t>Apatin</t>
  </si>
  <si>
    <t>Arandjelovac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</si>
  <si>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</si>
  <si>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</si>
  <si>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</si>
  <si>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</si>
  <si>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</si>
  <si>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</si>
  <si>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</si>
  <si>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Batočina</t>
  </si>
  <si>
    <t>Bečej</t>
  </si>
  <si>
    <t>Bela Crkva</t>
  </si>
  <si>
    <t>Bela Palanka</t>
  </si>
  <si>
    <t>Beočin</t>
  </si>
  <si>
    <t>Beograd-Barajevo</t>
  </si>
  <si>
    <t>Beograd-Čukarica</t>
  </si>
  <si>
    <t>Beograd-Grocka</t>
  </si>
  <si>
    <t>Beograd-Lazarevac</t>
  </si>
  <si>
    <t>Beograd-Mladenovac</t>
  </si>
  <si>
    <t>Beograd-Novi Beograd</t>
  </si>
  <si>
    <t>Beograd-Obrenovac</t>
  </si>
  <si>
    <t>Beograd-Palilula</t>
  </si>
  <si>
    <t>Beograd-Rakovica</t>
  </si>
  <si>
    <t>Beograd-Savski Venac</t>
  </si>
  <si>
    <t>Beograd-Sopot</t>
  </si>
  <si>
    <t>Beograd-Stari Grad</t>
  </si>
  <si>
    <t>Beograd-Voždovac</t>
  </si>
  <si>
    <t>Beograd-Vračar</t>
  </si>
  <si>
    <t>Beograd-Zemun</t>
  </si>
  <si>
    <t>Beograd-Zvezdara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</si>
  <si>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</si>
  <si>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</si>
  <si>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</si>
  <si>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</si>
  <si>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</si>
  <si>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</si>
  <si>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</si>
  <si>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</si>
  <si>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Čačak</t>
  </si>
  <si>
    <t>Čajetina</t>
  </si>
  <si>
    <t>Ćićevac</t>
  </si>
  <si>
    <t>Čoka</t>
  </si>
  <si>
    <t>Crna Trava</t>
  </si>
  <si>
    <t>Ćuprija</t>
  </si>
  <si>
    <t>Dečani</t>
  </si>
  <si>
    <t>Despotovac</t>
  </si>
  <si>
    <t>Dimitrovgrad</t>
  </si>
  <si>
    <t xml:space="preserve">Djakovica </t>
  </si>
  <si>
    <t>Doljevac</t>
  </si>
  <si>
    <t>Gadžin Han</t>
  </si>
  <si>
    <t>Glogovac</t>
  </si>
  <si>
    <t>Gnjilane</t>
  </si>
  <si>
    <t>Golubac</t>
  </si>
  <si>
    <t>Gora</t>
  </si>
  <si>
    <t>Gornji Milanovac</t>
  </si>
  <si>
    <t>Indjija</t>
  </si>
  <si>
    <t>Irig</t>
  </si>
  <si>
    <t>Istok</t>
  </si>
  <si>
    <t>Ivanjica</t>
  </si>
  <si>
    <t>Jagodina</t>
  </si>
  <si>
    <t>Kačanik</t>
  </si>
  <si>
    <t>Kanjiža</t>
  </si>
  <si>
    <t>Kikinda</t>
  </si>
  <si>
    <t>Kladovo</t>
  </si>
  <si>
    <t>Klina</t>
  </si>
  <si>
    <t>Knić</t>
  </si>
  <si>
    <t>Knjaževac</t>
  </si>
  <si>
    <t>Koceljeva</t>
  </si>
  <si>
    <t>Kosjerić</t>
  </si>
  <si>
    <t>Kosovo Polje</t>
  </si>
  <si>
    <t>Kosovska Kamenica</t>
  </si>
  <si>
    <t>Kosovska Mitrovica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</si>
  <si>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</si>
  <si>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</si>
  <si>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</si>
  <si>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</si>
  <si>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</si>
  <si>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</si>
  <si>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</si>
  <si>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</si>
  <si>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</si>
  <si>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</si>
  <si>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</si>
  <si>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Lebane</t>
  </si>
  <si>
    <t>Leposavić</t>
  </si>
  <si>
    <t>Leskovac</t>
  </si>
  <si>
    <t>Lipljan</t>
  </si>
  <si>
    <t>Ljig</t>
  </si>
  <si>
    <t>Ljubovija</t>
  </si>
  <si>
    <t>Loznica</t>
  </si>
  <si>
    <t>Lučani</t>
  </si>
  <si>
    <t>Majdanpek</t>
  </si>
  <si>
    <t>Mali Idjoš</t>
  </si>
  <si>
    <t>Mali Zvornik</t>
  </si>
  <si>
    <t>Malo Crniće</t>
  </si>
  <si>
    <t>Medvedja</t>
  </si>
  <si>
    <t>Merošina</t>
  </si>
  <si>
    <t>Mionica</t>
  </si>
  <si>
    <t>Negotin</t>
  </si>
  <si>
    <t>Niš</t>
  </si>
  <si>
    <t>Niška Banja</t>
  </si>
  <si>
    <t>Nova Crnja</t>
  </si>
  <si>
    <t>Nova Varoš</t>
  </si>
  <si>
    <t>Novi Bečej</t>
  </si>
  <si>
    <t>Novi Kneževac</t>
  </si>
  <si>
    <t>Novi Pazar</t>
  </si>
  <si>
    <t>Novi Sad</t>
  </si>
  <si>
    <t>Novo Brdo</t>
  </si>
  <si>
    <t>Obilić</t>
  </si>
  <si>
    <t>Odžaci</t>
  </si>
  <si>
    <t>Opovo</t>
  </si>
  <si>
    <t>Orahovac</t>
  </si>
  <si>
    <t>Osečina</t>
  </si>
  <si>
    <t>Pančevo</t>
  </si>
  <si>
    <t>Paraćin</t>
  </si>
  <si>
    <t>Peć</t>
  </si>
  <si>
    <t>Pećinci</t>
  </si>
  <si>
    <t>Petrovac</t>
  </si>
  <si>
    <t>Pirot</t>
  </si>
  <si>
    <t>Plandište</t>
  </si>
  <si>
    <t>Podujevo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</si>
  <si>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</si>
  <si>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</si>
  <si>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</si>
  <si>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</si>
  <si>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</si>
  <si>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</si>
  <si>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</si>
  <si>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</si>
  <si>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Rača</t>
  </si>
  <si>
    <t>Raška</t>
  </si>
  <si>
    <t>Ražanj</t>
  </si>
  <si>
    <t>Rekovac</t>
  </si>
  <si>
    <t>Ruma</t>
  </si>
  <si>
    <t>Šabac</t>
  </si>
  <si>
    <t>Sečanj</t>
  </si>
  <si>
    <t>Senta</t>
  </si>
  <si>
    <t>Šid</t>
  </si>
  <si>
    <t>Sjenica</t>
  </si>
  <si>
    <t>Smederevo</t>
  </si>
  <si>
    <t>Smederevska Palanka</t>
  </si>
  <si>
    <t>Sokobanja</t>
  </si>
  <si>
    <t>Sombor</t>
  </si>
  <si>
    <t>Srbica</t>
  </si>
  <si>
    <t>Srbobran</t>
  </si>
  <si>
    <t>Sremska Mitrovica</t>
  </si>
  <si>
    <t>Sremski Karlovci</t>
  </si>
  <si>
    <t>Stara Pazova</t>
  </si>
  <si>
    <t>Štimlje</t>
  </si>
  <si>
    <t>Štrpce</t>
  </si>
  <si>
    <t>Subotica</t>
  </si>
  <si>
    <t>Surdulica</t>
  </si>
  <si>
    <t>Suva Reka</t>
  </si>
  <si>
    <t>Svilajnac</t>
  </si>
  <si>
    <t>Svrljig</t>
  </si>
  <si>
    <t>Temerin</t>
  </si>
  <si>
    <t>Titel</t>
  </si>
  <si>
    <t>Topola</t>
  </si>
  <si>
    <t>Trgoviste</t>
  </si>
  <si>
    <t>Trstenik</t>
  </si>
  <si>
    <t>Tutin</t>
  </si>
  <si>
    <t>Ub</t>
  </si>
  <si>
    <t>Uroševac</t>
  </si>
  <si>
    <t>Užice</t>
  </si>
  <si>
    <t>Valjevo</t>
  </si>
  <si>
    <t>Varvarin</t>
  </si>
  <si>
    <t>Velika Plana</t>
  </si>
  <si>
    <t>Veliko Gradište</t>
  </si>
  <si>
    <t>Vitina</t>
  </si>
  <si>
    <t>Vladičin Han</t>
  </si>
  <si>
    <t>Vladimirci</t>
  </si>
  <si>
    <t>Vlasotince</t>
  </si>
  <si>
    <t>Vranje</t>
  </si>
  <si>
    <t>Vrbas</t>
  </si>
  <si>
    <t>Vrnjačka Banja</t>
  </si>
  <si>
    <t>Vršac</t>
  </si>
  <si>
    <t>Vučitrn</t>
  </si>
  <si>
    <t>Žabalj</t>
  </si>
  <si>
    <t>Žabari</t>
  </si>
  <si>
    <t>Žagubica</t>
  </si>
  <si>
    <t>Zajećar</t>
  </si>
  <si>
    <t>Žitište</t>
  </si>
  <si>
    <t>Žitoradja</t>
  </si>
  <si>
    <t>Zrenjanin</t>
  </si>
  <si>
    <t>Zubin Potok</t>
  </si>
  <si>
    <t>Zvečan</t>
  </si>
  <si>
    <t>ZZT</t>
  </si>
  <si>
    <t>votes</t>
  </si>
  <si>
    <t>Effective number of parties</t>
  </si>
  <si>
    <t>seats</t>
  </si>
  <si>
    <t>vote%</t>
  </si>
  <si>
    <t xml:space="preserve">Bochsler, Daniel (2010) Territory and Electoral Rules in Post-Communist Democracies. Houndmills: Palgrave.
Database on sub-national results of national elections in post-communist democracies. </t>
  </si>
  <si>
    <t>invalid votes</t>
  </si>
  <si>
    <t>Source: Cesid* (calculated from vote percentages per municipality; labels corrected on 16 March 2015)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</si>
</sst>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00000000000%"/>
  </numFmts>
  <fonts count="4">
    <font>
      <sz val="9"/>
      <name val="Tahoma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04"/>
  <sheetViews>
    <sheetView tabSelected="1" workbookViewId="0" topLeftCell="A1">
      <selection activeCell="A5" sqref="A5"/>
    </sheetView>
  </sheetViews>
  <sheetFormatPr defaultColWidth="11.421875" defaultRowHeight="11.25"/>
  <cols>
    <col min="30" max="30" width="20.421875" style="0" bestFit="1" customWidth="1"/>
  </cols>
  <sheetData>
    <row r="1" spans="1:9" ht="24" customHeight="1">
      <c r="A1" s="4" t="s">
        <v>221</v>
      </c>
      <c r="B1" s="5"/>
      <c r="C1" s="5"/>
      <c r="D1" s="5"/>
      <c r="E1" s="5"/>
      <c r="F1" s="5"/>
      <c r="G1" s="5"/>
      <c r="H1" s="5"/>
      <c r="I1" s="5"/>
    </row>
    <row r="3" ht="11.25">
      <c r="A3" s="3" t="s">
        <v>1</v>
      </c>
    </row>
    <row r="4" ht="11.25">
      <c r="A4" t="s">
        <v>223</v>
      </c>
    </row>
    <row r="7" spans="1:28" ht="11.25">
      <c r="A7" t="s">
        <v>2</v>
      </c>
      <c r="B7" t="s">
        <v>3</v>
      </c>
      <c r="C7" t="s">
        <v>222</v>
      </c>
      <c r="D7" t="s">
        <v>4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19</v>
      </c>
      <c r="R7" t="s">
        <v>20</v>
      </c>
      <c r="S7" t="s">
        <v>21</v>
      </c>
      <c r="T7" t="s">
        <v>22</v>
      </c>
      <c r="U7" t="s">
        <v>23</v>
      </c>
      <c r="V7" t="s">
        <v>24</v>
      </c>
      <c r="W7" t="s">
        <v>25</v>
      </c>
      <c r="AB7" t="s">
        <v>216</v>
      </c>
    </row>
    <row r="8" spans="1:31" ht="11.25">
      <c r="A8" t="s">
        <v>5</v>
      </c>
      <c r="B8" s="1">
        <v>3548671.64</v>
      </c>
      <c r="C8" s="1">
        <v>46261.39399799999</v>
      </c>
      <c r="D8" s="1">
        <v>3500101.8235979993</v>
      </c>
      <c r="E8" s="1">
        <v>407795.997395</v>
      </c>
      <c r="F8" s="1">
        <v>973378.5752020001</v>
      </c>
      <c r="G8" s="1">
        <v>627700.4630839998</v>
      </c>
      <c r="H8" s="1">
        <v>79295.22304499998</v>
      </c>
      <c r="I8" s="1">
        <v>444697.45722199994</v>
      </c>
      <c r="J8" s="1">
        <v>273131.0796340001</v>
      </c>
      <c r="K8" s="1">
        <v>58074.33057700001</v>
      </c>
      <c r="L8" s="1">
        <v>65625.901518</v>
      </c>
      <c r="M8" s="1">
        <v>268161.200038</v>
      </c>
      <c r="N8" s="1">
        <v>43435.015029</v>
      </c>
      <c r="O8" s="1">
        <v>17304.270251999995</v>
      </c>
      <c r="P8" s="1">
        <v>150734.003388</v>
      </c>
      <c r="Q8" s="1">
        <v>21846.505502</v>
      </c>
      <c r="R8" s="1">
        <v>18554.415743999994</v>
      </c>
      <c r="S8" s="1">
        <v>26485.632625999995</v>
      </c>
      <c r="T8" s="1">
        <v>13154.409644000008</v>
      </c>
      <c r="U8" s="1">
        <v>4367.833763</v>
      </c>
      <c r="V8" s="1">
        <v>2235.541137</v>
      </c>
      <c r="W8" s="1">
        <v>3673.185888999999</v>
      </c>
      <c r="AB8" s="2">
        <f>P8/D8</f>
        <v>0.04306560522660738</v>
      </c>
      <c r="AC8" s="2">
        <f aca="true" t="shared" si="0" ref="AC8:AC39">(D8-SUM(E8+F8+G8+I8+J8+M8))/D8</f>
        <v>0.1443492436753257</v>
      </c>
      <c r="AD8">
        <f>IF(D8&gt;0,IF(AB8&gt;15%,IF(AC8&gt;30%,1,0),0),0)</f>
        <v>0</v>
      </c>
      <c r="AE8" s="1">
        <f>(D8-SUM(E8+F8+G8+I8+J8+M8))</f>
        <v>505237.05102299945</v>
      </c>
    </row>
    <row r="9" spans="1:31" ht="11.25">
      <c r="A9" t="s">
        <v>26</v>
      </c>
      <c r="B9" s="1">
        <v>8239.644</v>
      </c>
      <c r="C9" s="1">
        <v>90.636084</v>
      </c>
      <c r="D9" s="1">
        <v>8149.0079160000005</v>
      </c>
      <c r="E9" s="1">
        <v>1425.458412</v>
      </c>
      <c r="F9" s="1">
        <v>873.402264</v>
      </c>
      <c r="G9" s="1">
        <v>263.668608</v>
      </c>
      <c r="H9" s="1">
        <v>41.19822</v>
      </c>
      <c r="I9" s="1">
        <v>296.627184</v>
      </c>
      <c r="J9" s="1">
        <v>131.834304</v>
      </c>
      <c r="K9" s="1">
        <v>543.816504</v>
      </c>
      <c r="L9" s="1">
        <v>32.958576</v>
      </c>
      <c r="M9" s="1">
        <v>115.355016</v>
      </c>
      <c r="N9" s="1">
        <v>32.958576</v>
      </c>
      <c r="O9" s="1">
        <v>24.718932000000002</v>
      </c>
      <c r="P9" s="1">
        <v>4004.466984</v>
      </c>
      <c r="Q9" s="1">
        <v>24.718932000000002</v>
      </c>
      <c r="R9" s="1">
        <v>214.230744</v>
      </c>
      <c r="S9" s="1">
        <v>16.479288</v>
      </c>
      <c r="T9" s="1">
        <v>16.479288</v>
      </c>
      <c r="U9" s="1">
        <v>32.958576</v>
      </c>
      <c r="V9" s="1">
        <v>49.437864000000005</v>
      </c>
      <c r="W9" s="1">
        <v>0</v>
      </c>
      <c r="AB9" s="2">
        <f aca="true" t="shared" si="1" ref="AB9:AB72">P9/D9</f>
        <v>0.4914054600606673</v>
      </c>
      <c r="AC9" s="2">
        <f t="shared" si="0"/>
        <v>0.6188068756319516</v>
      </c>
      <c r="AD9">
        <f aca="true" t="shared" si="2" ref="AD9:AD72">IF(D9&gt;0,IF(AB9&gt;15%,IF(AC9&gt;30%,1,0),0),0)</f>
        <v>1</v>
      </c>
      <c r="AE9" s="1">
        <f aca="true" t="shared" si="3" ref="AE9:AE72">(D9-SUM(E9+F9+G9+I9+J9+M9))</f>
        <v>5042.662128000001</v>
      </c>
    </row>
    <row r="10" spans="1:31" ht="11.25">
      <c r="A10" t="s">
        <v>27</v>
      </c>
      <c r="B10" s="1">
        <v>16295.5</v>
      </c>
      <c r="C10" s="1">
        <v>293.31899999999996</v>
      </c>
      <c r="D10" s="1">
        <v>16002.181</v>
      </c>
      <c r="E10" s="1">
        <v>2346.5519999999997</v>
      </c>
      <c r="F10" s="1">
        <v>3910.92</v>
      </c>
      <c r="G10" s="1">
        <v>3210.2135000000003</v>
      </c>
      <c r="H10" s="1">
        <v>114.0685</v>
      </c>
      <c r="I10" s="1">
        <v>2362.8475</v>
      </c>
      <c r="J10" s="1">
        <v>1417.7085</v>
      </c>
      <c r="K10" s="1">
        <v>130.364</v>
      </c>
      <c r="L10" s="1">
        <v>211.8415</v>
      </c>
      <c r="M10" s="1">
        <v>1515.4815</v>
      </c>
      <c r="N10" s="1">
        <v>228.137</v>
      </c>
      <c r="O10" s="1">
        <v>114.0685</v>
      </c>
      <c r="P10" s="1">
        <v>0</v>
      </c>
      <c r="Q10" s="1">
        <v>65.182</v>
      </c>
      <c r="R10" s="1">
        <v>0</v>
      </c>
      <c r="S10" s="1">
        <v>293.31899999999996</v>
      </c>
      <c r="T10" s="1">
        <v>32.591</v>
      </c>
      <c r="U10" s="1">
        <v>16.2955</v>
      </c>
      <c r="V10" s="1">
        <v>0</v>
      </c>
      <c r="W10" s="1">
        <v>0</v>
      </c>
      <c r="AB10" s="2">
        <f t="shared" si="1"/>
        <v>0</v>
      </c>
      <c r="AC10" s="2">
        <f t="shared" si="0"/>
        <v>0.07739307535641551</v>
      </c>
      <c r="AD10">
        <f t="shared" si="2"/>
        <v>0</v>
      </c>
      <c r="AE10" s="1">
        <f t="shared" si="3"/>
        <v>1238.4580000000005</v>
      </c>
    </row>
    <row r="11" spans="1:31" ht="11.25">
      <c r="A11" t="s">
        <v>28</v>
      </c>
      <c r="B11" s="1">
        <v>17206.2</v>
      </c>
      <c r="C11" s="1">
        <v>275.29920000000004</v>
      </c>
      <c r="D11" s="1">
        <v>16913.6946</v>
      </c>
      <c r="E11" s="1">
        <v>1737.8262000000002</v>
      </c>
      <c r="F11" s="1">
        <v>6521.1498</v>
      </c>
      <c r="G11" s="1">
        <v>2856.2292</v>
      </c>
      <c r="H11" s="1">
        <v>172.062</v>
      </c>
      <c r="I11" s="1">
        <v>1634.5890000000002</v>
      </c>
      <c r="J11" s="1">
        <v>1324.8774</v>
      </c>
      <c r="K11" s="1">
        <v>240.88680000000002</v>
      </c>
      <c r="L11" s="1">
        <v>309.7116</v>
      </c>
      <c r="M11" s="1">
        <v>1393.7022000000002</v>
      </c>
      <c r="N11" s="1">
        <v>137.64960000000002</v>
      </c>
      <c r="O11" s="1">
        <v>34.412400000000005</v>
      </c>
      <c r="P11" s="1">
        <v>103.2372</v>
      </c>
      <c r="Q11" s="1">
        <v>51.6186</v>
      </c>
      <c r="R11" s="1">
        <v>0</v>
      </c>
      <c r="S11" s="1">
        <v>309.7116</v>
      </c>
      <c r="T11" s="1">
        <v>34.412400000000005</v>
      </c>
      <c r="U11" s="1">
        <v>17.206200000000003</v>
      </c>
      <c r="V11" s="1">
        <v>0</v>
      </c>
      <c r="W11" s="1">
        <v>17.206200000000003</v>
      </c>
      <c r="AB11" s="2">
        <f t="shared" si="1"/>
        <v>0.006103763987792473</v>
      </c>
      <c r="AC11" s="2">
        <f t="shared" si="0"/>
        <v>0.08545269582909458</v>
      </c>
      <c r="AD11">
        <f t="shared" si="2"/>
        <v>0</v>
      </c>
      <c r="AE11" s="1">
        <f t="shared" si="3"/>
        <v>1445.3207999999995</v>
      </c>
    </row>
    <row r="12" spans="1:31" ht="11.25">
      <c r="A12" t="s">
        <v>29</v>
      </c>
      <c r="B12" s="1">
        <v>7215.87</v>
      </c>
      <c r="C12" s="1">
        <v>108.23805</v>
      </c>
      <c r="D12" s="1">
        <v>7107.631950000001</v>
      </c>
      <c r="E12" s="1">
        <v>938.0631000000002</v>
      </c>
      <c r="F12" s="1">
        <v>1818.3992400000002</v>
      </c>
      <c r="G12" s="1">
        <v>1219.4820300000001</v>
      </c>
      <c r="H12" s="1">
        <v>72.15870000000001</v>
      </c>
      <c r="I12" s="1">
        <v>952.4948400000002</v>
      </c>
      <c r="J12" s="1">
        <v>303.06654000000003</v>
      </c>
      <c r="K12" s="1">
        <v>86.59044000000002</v>
      </c>
      <c r="L12" s="1">
        <v>216.4761</v>
      </c>
      <c r="M12" s="1">
        <v>288.63480000000004</v>
      </c>
      <c r="N12" s="1">
        <v>79.37457</v>
      </c>
      <c r="O12" s="1">
        <v>57.726960000000005</v>
      </c>
      <c r="P12" s="1">
        <v>808.1774400000002</v>
      </c>
      <c r="Q12" s="1">
        <v>36.079350000000005</v>
      </c>
      <c r="R12" s="1">
        <v>144.31740000000002</v>
      </c>
      <c r="S12" s="1">
        <v>50.51109000000001</v>
      </c>
      <c r="T12" s="1">
        <v>21.647610000000004</v>
      </c>
      <c r="U12" s="1">
        <v>7.215870000000001</v>
      </c>
      <c r="V12" s="1">
        <v>7.215870000000001</v>
      </c>
      <c r="W12" s="1">
        <v>0</v>
      </c>
      <c r="AB12" s="2">
        <f t="shared" si="1"/>
        <v>0.11370558375634518</v>
      </c>
      <c r="AC12" s="2">
        <f t="shared" si="0"/>
        <v>0.22335025380710669</v>
      </c>
      <c r="AD12">
        <f t="shared" si="2"/>
        <v>0</v>
      </c>
      <c r="AE12" s="1">
        <f t="shared" si="3"/>
        <v>1587.4914000000008</v>
      </c>
    </row>
    <row r="13" spans="1:31" ht="11.25">
      <c r="A13" t="s">
        <v>30</v>
      </c>
      <c r="B13" s="1">
        <v>14692.032000000001</v>
      </c>
      <c r="C13" s="1">
        <v>190.996416</v>
      </c>
      <c r="D13" s="1">
        <v>14501.035584000001</v>
      </c>
      <c r="E13" s="1">
        <v>1395.74304</v>
      </c>
      <c r="F13" s="1">
        <v>5039.366976000001</v>
      </c>
      <c r="G13" s="1">
        <v>1763.04384</v>
      </c>
      <c r="H13" s="1">
        <v>190.996416</v>
      </c>
      <c r="I13" s="1">
        <v>1498.587264</v>
      </c>
      <c r="J13" s="1">
        <v>484.8370560000001</v>
      </c>
      <c r="K13" s="1">
        <v>176.30438400000003</v>
      </c>
      <c r="L13" s="1">
        <v>146.92032</v>
      </c>
      <c r="M13" s="1">
        <v>1219.4386560000003</v>
      </c>
      <c r="N13" s="1">
        <v>102.84422400000001</v>
      </c>
      <c r="O13" s="1">
        <v>29.384064000000002</v>
      </c>
      <c r="P13" s="1">
        <v>1998.1163520000002</v>
      </c>
      <c r="Q13" s="1">
        <v>44.07609600000001</v>
      </c>
      <c r="R13" s="1">
        <v>293.84064</v>
      </c>
      <c r="S13" s="1">
        <v>44.07609600000001</v>
      </c>
      <c r="T13" s="1">
        <v>29.384064000000002</v>
      </c>
      <c r="U13" s="1">
        <v>14.692032000000001</v>
      </c>
      <c r="V13" s="1">
        <v>29.384064000000002</v>
      </c>
      <c r="W13" s="1">
        <v>14.692032000000001</v>
      </c>
      <c r="AB13" s="2">
        <f t="shared" si="1"/>
        <v>0.13779128672745694</v>
      </c>
      <c r="AC13" s="2">
        <f t="shared" si="0"/>
        <v>0.21377912867274568</v>
      </c>
      <c r="AD13">
        <f t="shared" si="2"/>
        <v>0</v>
      </c>
      <c r="AE13" s="1">
        <f t="shared" si="3"/>
        <v>3100.018752</v>
      </c>
    </row>
    <row r="14" spans="1:31" ht="11.25">
      <c r="A14" t="s">
        <v>31</v>
      </c>
      <c r="B14" s="1">
        <v>24329.481</v>
      </c>
      <c r="C14" s="1">
        <v>267.62429099999997</v>
      </c>
      <c r="D14" s="1">
        <v>24037.527228</v>
      </c>
      <c r="E14" s="1">
        <v>2286.971214</v>
      </c>
      <c r="F14" s="1">
        <v>6714.936756</v>
      </c>
      <c r="G14" s="1">
        <v>6495.971427</v>
      </c>
      <c r="H14" s="1">
        <v>267.62429099999997</v>
      </c>
      <c r="I14" s="1">
        <v>1970.687961</v>
      </c>
      <c r="J14" s="1">
        <v>2919.53772</v>
      </c>
      <c r="K14" s="1">
        <v>194.635848</v>
      </c>
      <c r="L14" s="1">
        <v>608.237025</v>
      </c>
      <c r="M14" s="1">
        <v>1897.699518</v>
      </c>
      <c r="N14" s="1">
        <v>291.953772</v>
      </c>
      <c r="O14" s="1">
        <v>72.988443</v>
      </c>
      <c r="P14" s="1">
        <v>97.317924</v>
      </c>
      <c r="Q14" s="1">
        <v>72.988443</v>
      </c>
      <c r="R14" s="1">
        <v>0</v>
      </c>
      <c r="S14" s="1">
        <v>72.988443</v>
      </c>
      <c r="T14" s="1">
        <v>72.988443</v>
      </c>
      <c r="U14" s="1">
        <v>24.329481</v>
      </c>
      <c r="V14" s="1">
        <v>0</v>
      </c>
      <c r="W14" s="1">
        <v>0</v>
      </c>
      <c r="AB14" s="2">
        <f t="shared" si="1"/>
        <v>0.004048582995951417</v>
      </c>
      <c r="AC14" s="2">
        <f t="shared" si="0"/>
        <v>0.07287449392712539</v>
      </c>
      <c r="AD14">
        <f t="shared" si="2"/>
        <v>0</v>
      </c>
      <c r="AE14" s="1">
        <f t="shared" si="3"/>
        <v>1751.7226319999972</v>
      </c>
    </row>
    <row r="15" spans="1:31" ht="11.25">
      <c r="A15" t="s">
        <v>32</v>
      </c>
      <c r="B15" s="1">
        <v>10382.7</v>
      </c>
      <c r="C15" s="1">
        <v>176.50590000000003</v>
      </c>
      <c r="D15" s="1">
        <v>10185.4287</v>
      </c>
      <c r="E15" s="1">
        <v>840.9987000000001</v>
      </c>
      <c r="F15" s="1">
        <v>2377.6383</v>
      </c>
      <c r="G15" s="1">
        <v>2086.9227</v>
      </c>
      <c r="H15" s="1">
        <v>114.2097</v>
      </c>
      <c r="I15" s="1">
        <v>1733.9109000000003</v>
      </c>
      <c r="J15" s="1">
        <v>1598.9358000000002</v>
      </c>
      <c r="K15" s="1">
        <v>72.67890000000001</v>
      </c>
      <c r="L15" s="1">
        <v>155.7405</v>
      </c>
      <c r="M15" s="1">
        <v>737.1717</v>
      </c>
      <c r="N15" s="1">
        <v>41.530800000000006</v>
      </c>
      <c r="O15" s="1">
        <v>31.148100000000003</v>
      </c>
      <c r="P15" s="1">
        <v>10.382700000000002</v>
      </c>
      <c r="Q15" s="1">
        <v>41.530800000000006</v>
      </c>
      <c r="R15" s="1">
        <v>0</v>
      </c>
      <c r="S15" s="1">
        <v>186.8886</v>
      </c>
      <c r="T15" s="1">
        <v>166.12320000000003</v>
      </c>
      <c r="U15" s="1">
        <v>0</v>
      </c>
      <c r="V15" s="1">
        <v>0</v>
      </c>
      <c r="W15" s="1">
        <v>0</v>
      </c>
      <c r="AB15" s="2">
        <f t="shared" si="1"/>
        <v>0.0010193679918450561</v>
      </c>
      <c r="AC15" s="2">
        <f t="shared" si="0"/>
        <v>0.07951070336391435</v>
      </c>
      <c r="AD15">
        <f t="shared" si="2"/>
        <v>0</v>
      </c>
      <c r="AE15" s="1">
        <f t="shared" si="3"/>
        <v>809.8505999999998</v>
      </c>
    </row>
    <row r="16" spans="1:31" ht="11.25">
      <c r="A16" t="s">
        <v>33</v>
      </c>
      <c r="B16" s="1">
        <v>8168.153</v>
      </c>
      <c r="C16" s="1">
        <v>171.531213</v>
      </c>
      <c r="D16" s="1">
        <v>7996.621787</v>
      </c>
      <c r="E16" s="1">
        <v>547.266251</v>
      </c>
      <c r="F16" s="1">
        <v>2858.85355</v>
      </c>
      <c r="G16" s="1">
        <v>906.664983</v>
      </c>
      <c r="H16" s="1">
        <v>604.443322</v>
      </c>
      <c r="I16" s="1">
        <v>498.257333</v>
      </c>
      <c r="J16" s="1">
        <v>473.752874</v>
      </c>
      <c r="K16" s="1">
        <v>179.699366</v>
      </c>
      <c r="L16" s="1">
        <v>106.18598899999999</v>
      </c>
      <c r="M16" s="1">
        <v>1233.391103</v>
      </c>
      <c r="N16" s="1">
        <v>220.540131</v>
      </c>
      <c r="O16" s="1">
        <v>65.345224</v>
      </c>
      <c r="P16" s="1">
        <v>65.345224</v>
      </c>
      <c r="Q16" s="1">
        <v>106.18598899999999</v>
      </c>
      <c r="R16" s="1">
        <v>8.168153</v>
      </c>
      <c r="S16" s="1">
        <v>40.840765000000005</v>
      </c>
      <c r="T16" s="1">
        <v>32.672612</v>
      </c>
      <c r="U16" s="1">
        <v>8.168153</v>
      </c>
      <c r="V16" s="1">
        <v>8.168153</v>
      </c>
      <c r="W16" s="1">
        <v>32.672612</v>
      </c>
      <c r="AB16" s="2">
        <f t="shared" si="1"/>
        <v>0.008171603677221655</v>
      </c>
      <c r="AC16" s="2">
        <f t="shared" si="0"/>
        <v>0.1848825331971401</v>
      </c>
      <c r="AD16">
        <f t="shared" si="2"/>
        <v>0</v>
      </c>
      <c r="AE16" s="1">
        <f t="shared" si="3"/>
        <v>1478.4356930000013</v>
      </c>
    </row>
    <row r="17" spans="1:31" ht="11.25">
      <c r="A17" t="s">
        <v>34</v>
      </c>
      <c r="B17" s="1">
        <v>8441.378</v>
      </c>
      <c r="C17" s="1">
        <v>118.17929200000002</v>
      </c>
      <c r="D17" s="1">
        <v>8314.75733</v>
      </c>
      <c r="E17" s="1">
        <v>557.1309480000001</v>
      </c>
      <c r="F17" s="1">
        <v>2675.916826</v>
      </c>
      <c r="G17" s="1">
        <v>776.6067760000001</v>
      </c>
      <c r="H17" s="1">
        <v>59.08964600000001</v>
      </c>
      <c r="I17" s="1">
        <v>1772.68938</v>
      </c>
      <c r="J17" s="1">
        <v>253.24134</v>
      </c>
      <c r="K17" s="1">
        <v>143.50342600000002</v>
      </c>
      <c r="L17" s="1">
        <v>143.50342600000002</v>
      </c>
      <c r="M17" s="1">
        <v>354.53787600000004</v>
      </c>
      <c r="N17" s="1">
        <v>135.062048</v>
      </c>
      <c r="O17" s="1">
        <v>16.882756</v>
      </c>
      <c r="P17" s="1">
        <v>1131.1446520000002</v>
      </c>
      <c r="Q17" s="1">
        <v>8.441378</v>
      </c>
      <c r="R17" s="1">
        <v>101.296536</v>
      </c>
      <c r="S17" s="1">
        <v>16.882756</v>
      </c>
      <c r="T17" s="1">
        <v>126.62067</v>
      </c>
      <c r="U17" s="1">
        <v>8.441378</v>
      </c>
      <c r="V17" s="1">
        <v>25.324134</v>
      </c>
      <c r="W17" s="1">
        <v>8.441378</v>
      </c>
      <c r="AB17" s="2">
        <f t="shared" si="1"/>
        <v>0.13604060913705585</v>
      </c>
      <c r="AC17" s="2">
        <f t="shared" si="0"/>
        <v>0.23147208121827414</v>
      </c>
      <c r="AD17">
        <f t="shared" si="2"/>
        <v>0</v>
      </c>
      <c r="AE17" s="1">
        <f t="shared" si="3"/>
        <v>1924.6341840000005</v>
      </c>
    </row>
    <row r="18" spans="1:31" ht="11.25">
      <c r="A18" t="s">
        <v>35</v>
      </c>
      <c r="B18" s="1">
        <v>24346.962</v>
      </c>
      <c r="C18" s="1">
        <v>243.46962</v>
      </c>
      <c r="D18" s="1">
        <v>24079.145418</v>
      </c>
      <c r="E18" s="1">
        <v>1972.103922</v>
      </c>
      <c r="F18" s="1">
        <v>9982.25442</v>
      </c>
      <c r="G18" s="1">
        <v>2872.941516</v>
      </c>
      <c r="H18" s="1">
        <v>146.081772</v>
      </c>
      <c r="I18" s="1">
        <v>1996.450884</v>
      </c>
      <c r="J18" s="1">
        <v>1582.55253</v>
      </c>
      <c r="K18" s="1">
        <v>413.89835400000004</v>
      </c>
      <c r="L18" s="1">
        <v>535.633164</v>
      </c>
      <c r="M18" s="1">
        <v>2191.22658</v>
      </c>
      <c r="N18" s="1">
        <v>243.46962</v>
      </c>
      <c r="O18" s="1">
        <v>73.040886</v>
      </c>
      <c r="P18" s="1">
        <v>1168.654176</v>
      </c>
      <c r="Q18" s="1">
        <v>48.693924</v>
      </c>
      <c r="R18" s="1">
        <v>486.93924</v>
      </c>
      <c r="S18" s="1">
        <v>48.693924</v>
      </c>
      <c r="T18" s="1">
        <v>219.12265799999997</v>
      </c>
      <c r="U18" s="1">
        <v>24.346962</v>
      </c>
      <c r="V18" s="1">
        <v>48.693924</v>
      </c>
      <c r="W18" s="1">
        <v>0</v>
      </c>
      <c r="AB18" s="2">
        <f t="shared" si="1"/>
        <v>0.04853387259858443</v>
      </c>
      <c r="AC18" s="2">
        <f t="shared" si="0"/>
        <v>0.14459049544994945</v>
      </c>
      <c r="AD18">
        <f t="shared" si="2"/>
        <v>0</v>
      </c>
      <c r="AE18" s="1">
        <f t="shared" si="3"/>
        <v>3481.6155660000004</v>
      </c>
    </row>
    <row r="19" spans="1:31" ht="11.25">
      <c r="A19" t="s">
        <v>36</v>
      </c>
      <c r="B19" s="1">
        <v>17124.452</v>
      </c>
      <c r="C19" s="1">
        <v>222.617876</v>
      </c>
      <c r="D19" s="1">
        <v>16901.834124</v>
      </c>
      <c r="E19" s="1">
        <v>2637.1656080000002</v>
      </c>
      <c r="F19" s="1">
        <v>3219.396976</v>
      </c>
      <c r="G19" s="1">
        <v>1164.4627360000002</v>
      </c>
      <c r="H19" s="1">
        <v>119.87116400000001</v>
      </c>
      <c r="I19" s="1">
        <v>1113.0893800000001</v>
      </c>
      <c r="J19" s="1">
        <v>410.986848</v>
      </c>
      <c r="K19" s="1">
        <v>445.235752</v>
      </c>
      <c r="L19" s="1">
        <v>171.24452000000002</v>
      </c>
      <c r="M19" s="1">
        <v>496.60910800000005</v>
      </c>
      <c r="N19" s="1">
        <v>85.62226000000001</v>
      </c>
      <c r="O19" s="1">
        <v>68.497808</v>
      </c>
      <c r="P19" s="1">
        <v>6301.798336000001</v>
      </c>
      <c r="Q19" s="1">
        <v>51.373356</v>
      </c>
      <c r="R19" s="1">
        <v>462.360204</v>
      </c>
      <c r="S19" s="1">
        <v>34.248904</v>
      </c>
      <c r="T19" s="1">
        <v>51.373356</v>
      </c>
      <c r="U19" s="1">
        <v>34.248904</v>
      </c>
      <c r="V19" s="1">
        <v>17.124452</v>
      </c>
      <c r="W19" s="1">
        <v>34.248904</v>
      </c>
      <c r="AB19" s="2">
        <f t="shared" si="1"/>
        <v>0.3728470111448835</v>
      </c>
      <c r="AC19" s="2">
        <f t="shared" si="0"/>
        <v>0.46504559270516715</v>
      </c>
      <c r="AD19">
        <f t="shared" si="2"/>
        <v>1</v>
      </c>
      <c r="AE19" s="1">
        <f t="shared" si="3"/>
        <v>7860.123468</v>
      </c>
    </row>
    <row r="20" spans="1:31" ht="11.25">
      <c r="A20" t="s">
        <v>37</v>
      </c>
      <c r="B20" s="1">
        <v>7014.846</v>
      </c>
      <c r="C20" s="1">
        <v>77.16330599999999</v>
      </c>
      <c r="D20" s="1">
        <v>6937.682693999999</v>
      </c>
      <c r="E20" s="1">
        <v>1739.6818079999998</v>
      </c>
      <c r="F20" s="1">
        <v>1178.494128</v>
      </c>
      <c r="G20" s="1">
        <v>392.831376</v>
      </c>
      <c r="H20" s="1">
        <v>49.103922</v>
      </c>
      <c r="I20" s="1">
        <v>876.85575</v>
      </c>
      <c r="J20" s="1">
        <v>161.341458</v>
      </c>
      <c r="K20" s="1">
        <v>126.26722799999999</v>
      </c>
      <c r="L20" s="1">
        <v>42.089076</v>
      </c>
      <c r="M20" s="1">
        <v>224.47507199999998</v>
      </c>
      <c r="N20" s="1">
        <v>21.044538</v>
      </c>
      <c r="O20" s="1">
        <v>7.0148459999999995</v>
      </c>
      <c r="P20" s="1">
        <v>1697.5927319999998</v>
      </c>
      <c r="Q20" s="1">
        <v>21.044538</v>
      </c>
      <c r="R20" s="1">
        <v>273.57899399999997</v>
      </c>
      <c r="S20" s="1">
        <v>14.029691999999999</v>
      </c>
      <c r="T20" s="1">
        <v>56.118767999999996</v>
      </c>
      <c r="U20" s="1">
        <v>7.0148459999999995</v>
      </c>
      <c r="V20" s="1">
        <v>28.059383999999998</v>
      </c>
      <c r="W20" s="1">
        <v>7.0148459999999995</v>
      </c>
      <c r="AB20" s="2">
        <f t="shared" si="1"/>
        <v>0.24469160768452983</v>
      </c>
      <c r="AC20" s="2">
        <f t="shared" si="0"/>
        <v>0.3407482305358948</v>
      </c>
      <c r="AD20">
        <f t="shared" si="2"/>
        <v>1</v>
      </c>
      <c r="AE20" s="1">
        <f t="shared" si="3"/>
        <v>2364.0031019999997</v>
      </c>
    </row>
    <row r="21" spans="1:31" ht="11.25">
      <c r="A21" t="s">
        <v>38</v>
      </c>
      <c r="B21" s="1">
        <v>12777.66</v>
      </c>
      <c r="C21" s="1">
        <v>191.6649</v>
      </c>
      <c r="D21" s="1">
        <v>12585.9951</v>
      </c>
      <c r="E21" s="1">
        <v>945.54684</v>
      </c>
      <c r="F21" s="1">
        <v>3833.298</v>
      </c>
      <c r="G21" s="1">
        <v>2466.08838</v>
      </c>
      <c r="H21" s="1">
        <v>166.10958</v>
      </c>
      <c r="I21" s="1">
        <v>1392.76494</v>
      </c>
      <c r="J21" s="1">
        <v>1724.9841000000001</v>
      </c>
      <c r="K21" s="1">
        <v>89.44362</v>
      </c>
      <c r="L21" s="1">
        <v>217.22022</v>
      </c>
      <c r="M21" s="1">
        <v>1290.54366</v>
      </c>
      <c r="N21" s="1">
        <v>89.44362</v>
      </c>
      <c r="O21" s="1">
        <v>51.110640000000004</v>
      </c>
      <c r="P21" s="1">
        <v>12.777660000000001</v>
      </c>
      <c r="Q21" s="1">
        <v>38.33298</v>
      </c>
      <c r="R21" s="1">
        <v>0</v>
      </c>
      <c r="S21" s="1">
        <v>102.22128000000001</v>
      </c>
      <c r="T21" s="1">
        <v>63.8883</v>
      </c>
      <c r="U21" s="1">
        <v>12.777660000000001</v>
      </c>
      <c r="V21" s="1">
        <v>12.777660000000001</v>
      </c>
      <c r="W21" s="1">
        <v>63.8883</v>
      </c>
      <c r="AB21" s="2">
        <f t="shared" si="1"/>
        <v>0.0010152284263959391</v>
      </c>
      <c r="AC21" s="2">
        <f t="shared" si="0"/>
        <v>0.07411167512690364</v>
      </c>
      <c r="AD21">
        <f t="shared" si="2"/>
        <v>0</v>
      </c>
      <c r="AE21" s="1">
        <f t="shared" si="3"/>
        <v>932.7691800000011</v>
      </c>
    </row>
    <row r="22" spans="1:31" ht="11.25">
      <c r="A22" t="s">
        <v>39</v>
      </c>
      <c r="B22" s="1">
        <v>6854.825</v>
      </c>
      <c r="C22" s="1">
        <v>82.2579</v>
      </c>
      <c r="D22" s="1">
        <v>6772.567099999999</v>
      </c>
      <c r="E22" s="1">
        <v>486.6925749999999</v>
      </c>
      <c r="F22" s="1">
        <v>1789.1093250000001</v>
      </c>
      <c r="G22" s="1">
        <v>1185.884725</v>
      </c>
      <c r="H22" s="1">
        <v>41.12895</v>
      </c>
      <c r="I22" s="1">
        <v>555.240825</v>
      </c>
      <c r="J22" s="1">
        <v>1233.8684999999998</v>
      </c>
      <c r="K22" s="1">
        <v>47.983775</v>
      </c>
      <c r="L22" s="1">
        <v>459.273275</v>
      </c>
      <c r="M22" s="1">
        <v>466.1281</v>
      </c>
      <c r="N22" s="1">
        <v>41.12895</v>
      </c>
      <c r="O22" s="1">
        <v>61.69342499999999</v>
      </c>
      <c r="P22" s="1">
        <v>75.40307499999999</v>
      </c>
      <c r="Q22" s="1">
        <v>116.532025</v>
      </c>
      <c r="R22" s="1">
        <v>0</v>
      </c>
      <c r="S22" s="1">
        <v>185.080275</v>
      </c>
      <c r="T22" s="1">
        <v>6.854825</v>
      </c>
      <c r="U22" s="1">
        <v>13.70965</v>
      </c>
      <c r="V22" s="1">
        <v>6.854825</v>
      </c>
      <c r="W22" s="1">
        <v>0</v>
      </c>
      <c r="AB22" s="2">
        <f t="shared" si="1"/>
        <v>0.011133603238866396</v>
      </c>
      <c r="AC22" s="2">
        <f t="shared" si="0"/>
        <v>0.15587044534412953</v>
      </c>
      <c r="AD22">
        <f t="shared" si="2"/>
        <v>0</v>
      </c>
      <c r="AE22" s="1">
        <f t="shared" si="3"/>
        <v>1055.6430499999997</v>
      </c>
    </row>
    <row r="23" spans="1:31" ht="11.25">
      <c r="A23" t="s">
        <v>40</v>
      </c>
      <c r="B23" s="1">
        <v>19398.215999999997</v>
      </c>
      <c r="C23" s="1">
        <v>252.17680799999994</v>
      </c>
      <c r="D23" s="1">
        <v>19126.640975999995</v>
      </c>
      <c r="E23" s="1">
        <v>3627.4663919999994</v>
      </c>
      <c r="F23" s="1">
        <v>5121.129023999999</v>
      </c>
      <c r="G23" s="1">
        <v>1183.2911759999997</v>
      </c>
      <c r="H23" s="1">
        <v>116.38929599999999</v>
      </c>
      <c r="I23" s="1">
        <v>1105.6983119999998</v>
      </c>
      <c r="J23" s="1">
        <v>426.7607519999999</v>
      </c>
      <c r="K23" s="1">
        <v>290.9732399999999</v>
      </c>
      <c r="L23" s="1">
        <v>155.18572799999998</v>
      </c>
      <c r="M23" s="1">
        <v>581.9464799999998</v>
      </c>
      <c r="N23" s="1">
        <v>96.99107999999998</v>
      </c>
      <c r="O23" s="1">
        <v>135.787512</v>
      </c>
      <c r="P23" s="1">
        <v>5703.075503999999</v>
      </c>
      <c r="Q23" s="1">
        <v>38.796431999999996</v>
      </c>
      <c r="R23" s="1">
        <v>310.37145599999997</v>
      </c>
      <c r="S23" s="1">
        <v>38.796431999999996</v>
      </c>
      <c r="T23" s="1">
        <v>135.787512</v>
      </c>
      <c r="U23" s="1">
        <v>38.796431999999996</v>
      </c>
      <c r="V23" s="1">
        <v>38.796431999999996</v>
      </c>
      <c r="W23" s="1">
        <v>19.398215999999998</v>
      </c>
      <c r="AB23" s="2">
        <f t="shared" si="1"/>
        <v>0.29817444219066935</v>
      </c>
      <c r="AC23" s="2">
        <f t="shared" si="0"/>
        <v>0.3701825557809329</v>
      </c>
      <c r="AD23">
        <f t="shared" si="2"/>
        <v>1</v>
      </c>
      <c r="AE23" s="1">
        <f t="shared" si="3"/>
        <v>7080.348839999995</v>
      </c>
    </row>
    <row r="24" spans="1:31" ht="11.25">
      <c r="A24" t="s">
        <v>41</v>
      </c>
      <c r="B24" s="1">
        <v>9503.13</v>
      </c>
      <c r="C24" s="1">
        <v>171.05634</v>
      </c>
      <c r="D24" s="1">
        <v>9322.57053</v>
      </c>
      <c r="E24" s="1">
        <v>817.26918</v>
      </c>
      <c r="F24" s="1">
        <v>2974.47969</v>
      </c>
      <c r="G24" s="1">
        <v>1634.53836</v>
      </c>
      <c r="H24" s="1">
        <v>114.03756000000001</v>
      </c>
      <c r="I24" s="1">
        <v>1045.3443000000002</v>
      </c>
      <c r="J24" s="1">
        <v>513.16902</v>
      </c>
      <c r="K24" s="1">
        <v>180.55947</v>
      </c>
      <c r="L24" s="1">
        <v>180.55947</v>
      </c>
      <c r="M24" s="1">
        <v>807.7660500000002</v>
      </c>
      <c r="N24" s="1">
        <v>247.08138000000002</v>
      </c>
      <c r="O24" s="1">
        <v>66.52191</v>
      </c>
      <c r="P24" s="1">
        <v>532.17528</v>
      </c>
      <c r="Q24" s="1">
        <v>47.51565000000001</v>
      </c>
      <c r="R24" s="1">
        <v>76.02504</v>
      </c>
      <c r="S24" s="1">
        <v>28.509390000000003</v>
      </c>
      <c r="T24" s="1">
        <v>19.00626</v>
      </c>
      <c r="U24" s="1">
        <v>9.50313</v>
      </c>
      <c r="V24" s="1">
        <v>19.00626</v>
      </c>
      <c r="W24" s="1">
        <v>9.50313</v>
      </c>
      <c r="AB24" s="2">
        <f t="shared" si="1"/>
        <v>0.05708460754332314</v>
      </c>
      <c r="AC24" s="2">
        <f t="shared" si="0"/>
        <v>0.164118246687054</v>
      </c>
      <c r="AD24">
        <f t="shared" si="2"/>
        <v>0</v>
      </c>
      <c r="AE24" s="1">
        <f t="shared" si="3"/>
        <v>1530.0039299999999</v>
      </c>
    </row>
    <row r="25" spans="1:31" ht="11.25">
      <c r="A25" t="s">
        <v>42</v>
      </c>
      <c r="B25" s="1">
        <v>7174.16</v>
      </c>
      <c r="C25" s="1">
        <v>150.65736</v>
      </c>
      <c r="D25" s="1">
        <v>7023.50264</v>
      </c>
      <c r="E25" s="1">
        <v>595.45528</v>
      </c>
      <c r="F25" s="1">
        <v>2360.29864</v>
      </c>
      <c r="G25" s="1">
        <v>853.7250399999999</v>
      </c>
      <c r="H25" s="1">
        <v>114.78656</v>
      </c>
      <c r="I25" s="1">
        <v>803.50592</v>
      </c>
      <c r="J25" s="1">
        <v>301.31472</v>
      </c>
      <c r="K25" s="1">
        <v>50.21912</v>
      </c>
      <c r="L25" s="1">
        <v>373.05631999999997</v>
      </c>
      <c r="M25" s="1">
        <v>1155.0397600000001</v>
      </c>
      <c r="N25" s="1">
        <v>172.17984</v>
      </c>
      <c r="O25" s="1">
        <v>35.8708</v>
      </c>
      <c r="P25" s="1">
        <v>43.04496</v>
      </c>
      <c r="Q25" s="1">
        <v>71.7416</v>
      </c>
      <c r="R25" s="1">
        <v>7.17416</v>
      </c>
      <c r="S25" s="1">
        <v>43.04496</v>
      </c>
      <c r="T25" s="1">
        <v>14.34832</v>
      </c>
      <c r="U25" s="1">
        <v>7.17416</v>
      </c>
      <c r="V25" s="1">
        <v>0</v>
      </c>
      <c r="W25" s="1">
        <v>14.34832</v>
      </c>
      <c r="AB25" s="2">
        <f t="shared" si="1"/>
        <v>0.006128702757916242</v>
      </c>
      <c r="AC25" s="2">
        <f t="shared" si="0"/>
        <v>0.13585291113380998</v>
      </c>
      <c r="AD25">
        <f t="shared" si="2"/>
        <v>0</v>
      </c>
      <c r="AE25" s="1">
        <f t="shared" si="3"/>
        <v>954.1632799999998</v>
      </c>
    </row>
    <row r="26" spans="1:31" ht="11.25">
      <c r="A26" t="s">
        <v>43</v>
      </c>
      <c r="B26" s="1">
        <v>7359.22</v>
      </c>
      <c r="C26" s="1">
        <v>125.10674</v>
      </c>
      <c r="D26" s="1">
        <v>7234.113259999999</v>
      </c>
      <c r="E26" s="1">
        <v>706.4851199999999</v>
      </c>
      <c r="F26" s="1">
        <v>2958.4064399999997</v>
      </c>
      <c r="G26" s="1">
        <v>772.7180999999999</v>
      </c>
      <c r="H26" s="1">
        <v>51.51454</v>
      </c>
      <c r="I26" s="1">
        <v>485.70851999999996</v>
      </c>
      <c r="J26" s="1">
        <v>375.32021999999995</v>
      </c>
      <c r="K26" s="1">
        <v>95.66985999999999</v>
      </c>
      <c r="L26" s="1">
        <v>169.26206</v>
      </c>
      <c r="M26" s="1">
        <v>397.39788</v>
      </c>
      <c r="N26" s="1">
        <v>66.23297999999998</v>
      </c>
      <c r="O26" s="1">
        <v>29.43688</v>
      </c>
      <c r="P26" s="1">
        <v>360.60177999999996</v>
      </c>
      <c r="Q26" s="1">
        <v>14.71844</v>
      </c>
      <c r="R26" s="1">
        <v>367.961</v>
      </c>
      <c r="S26" s="1">
        <v>309.08724</v>
      </c>
      <c r="T26" s="1">
        <v>51.51454</v>
      </c>
      <c r="U26" s="1">
        <v>0</v>
      </c>
      <c r="V26" s="1">
        <v>22.077659999999998</v>
      </c>
      <c r="W26" s="1">
        <v>7.35922</v>
      </c>
      <c r="AB26" s="2">
        <f t="shared" si="1"/>
        <v>0.04984740590030519</v>
      </c>
      <c r="AC26" s="2">
        <f t="shared" si="0"/>
        <v>0.21261444557477124</v>
      </c>
      <c r="AD26">
        <f t="shared" si="2"/>
        <v>0</v>
      </c>
      <c r="AE26" s="1">
        <f t="shared" si="3"/>
        <v>1538.0769800000007</v>
      </c>
    </row>
    <row r="27" spans="1:31" ht="11.25">
      <c r="A27" t="s">
        <v>44</v>
      </c>
      <c r="B27" s="1">
        <v>12083.2</v>
      </c>
      <c r="C27" s="1">
        <v>144.9984</v>
      </c>
      <c r="D27" s="1">
        <v>11938.201599999999</v>
      </c>
      <c r="E27" s="1">
        <v>857.9071999999999</v>
      </c>
      <c r="F27" s="1">
        <v>3431.6287999999995</v>
      </c>
      <c r="G27" s="1">
        <v>3177.8815999999997</v>
      </c>
      <c r="H27" s="1">
        <v>410.8288</v>
      </c>
      <c r="I27" s="1">
        <v>1353.3183999999999</v>
      </c>
      <c r="J27" s="1">
        <v>833.7408</v>
      </c>
      <c r="K27" s="1">
        <v>132.91519999999997</v>
      </c>
      <c r="L27" s="1">
        <v>72.4992</v>
      </c>
      <c r="M27" s="1">
        <v>1256.6527999999998</v>
      </c>
      <c r="N27" s="1">
        <v>193.3312</v>
      </c>
      <c r="O27" s="1">
        <v>36.2496</v>
      </c>
      <c r="P27" s="1">
        <v>24.1664</v>
      </c>
      <c r="Q27" s="1">
        <v>48.3328</v>
      </c>
      <c r="R27" s="1">
        <v>0</v>
      </c>
      <c r="S27" s="1">
        <v>60.416</v>
      </c>
      <c r="T27" s="1">
        <v>12.0832</v>
      </c>
      <c r="U27" s="1">
        <v>0</v>
      </c>
      <c r="V27" s="1">
        <v>0</v>
      </c>
      <c r="W27" s="1">
        <v>12.0832</v>
      </c>
      <c r="AB27" s="2">
        <f t="shared" si="1"/>
        <v>0.0020242914979757085</v>
      </c>
      <c r="AC27" s="2">
        <f t="shared" si="0"/>
        <v>0.08603238866396763</v>
      </c>
      <c r="AD27">
        <f t="shared" si="2"/>
        <v>0</v>
      </c>
      <c r="AE27" s="1">
        <f t="shared" si="3"/>
        <v>1027.0720000000001</v>
      </c>
    </row>
    <row r="28" spans="1:31" ht="11.25">
      <c r="A28" t="s">
        <v>45</v>
      </c>
      <c r="B28" s="1">
        <v>83593.731</v>
      </c>
      <c r="C28" s="1">
        <v>752.343579</v>
      </c>
      <c r="D28" s="1">
        <v>81921.85638</v>
      </c>
      <c r="E28" s="1">
        <v>11619.528609</v>
      </c>
      <c r="F28" s="1">
        <v>19226.55813</v>
      </c>
      <c r="G28" s="1">
        <v>20480.464095</v>
      </c>
      <c r="H28" s="1">
        <v>6185.936094</v>
      </c>
      <c r="I28" s="1">
        <v>12121.090994999999</v>
      </c>
      <c r="J28" s="1">
        <v>3427.342971</v>
      </c>
      <c r="K28" s="1">
        <v>1588.280889</v>
      </c>
      <c r="L28" s="1">
        <v>585.156117</v>
      </c>
      <c r="M28" s="1">
        <v>4346.874012</v>
      </c>
      <c r="N28" s="1">
        <v>1003.124772</v>
      </c>
      <c r="O28" s="1">
        <v>250.781193</v>
      </c>
      <c r="P28" s="1">
        <v>250.781193</v>
      </c>
      <c r="Q28" s="1">
        <v>250.781193</v>
      </c>
      <c r="R28" s="1">
        <v>83.593731</v>
      </c>
      <c r="S28" s="1">
        <v>167.187462</v>
      </c>
      <c r="T28" s="1">
        <v>250.781193</v>
      </c>
      <c r="U28" s="1">
        <v>83.593731</v>
      </c>
      <c r="V28" s="1">
        <v>0</v>
      </c>
      <c r="W28" s="1">
        <v>83.593731</v>
      </c>
      <c r="AB28" s="2">
        <f t="shared" si="1"/>
        <v>0.0030612244897959186</v>
      </c>
      <c r="AC28" s="2">
        <f t="shared" si="0"/>
        <v>0.13061224489795908</v>
      </c>
      <c r="AD28">
        <f t="shared" si="2"/>
        <v>0</v>
      </c>
      <c r="AE28" s="1">
        <f t="shared" si="3"/>
        <v>10699.997567999992</v>
      </c>
    </row>
    <row r="29" spans="1:31" ht="11.25">
      <c r="A29" t="s">
        <v>46</v>
      </c>
      <c r="B29" s="1">
        <v>32777.567</v>
      </c>
      <c r="C29" s="1">
        <v>786.6616080000001</v>
      </c>
      <c r="D29" s="1">
        <v>31990.905392</v>
      </c>
      <c r="E29" s="1">
        <v>3146.6464320000005</v>
      </c>
      <c r="F29" s="1">
        <v>11373.815749</v>
      </c>
      <c r="G29" s="1">
        <v>6916.066637</v>
      </c>
      <c r="H29" s="1">
        <v>983.3270100000001</v>
      </c>
      <c r="I29" s="1">
        <v>3048.313731</v>
      </c>
      <c r="J29" s="1">
        <v>2228.874556</v>
      </c>
      <c r="K29" s="1">
        <v>426.10837100000003</v>
      </c>
      <c r="L29" s="1">
        <v>524.4410720000001</v>
      </c>
      <c r="M29" s="1">
        <v>2523.872659</v>
      </c>
      <c r="N29" s="1">
        <v>360.553237</v>
      </c>
      <c r="O29" s="1">
        <v>131.11026800000002</v>
      </c>
      <c r="P29" s="1">
        <v>98.33270100000001</v>
      </c>
      <c r="Q29" s="1">
        <v>32.777567000000005</v>
      </c>
      <c r="R29" s="1">
        <v>32.777567000000005</v>
      </c>
      <c r="S29" s="1">
        <v>65.55513400000001</v>
      </c>
      <c r="T29" s="1">
        <v>65.55513400000001</v>
      </c>
      <c r="U29" s="1">
        <v>0</v>
      </c>
      <c r="V29" s="1">
        <v>0</v>
      </c>
      <c r="W29" s="1">
        <v>32.777567000000005</v>
      </c>
      <c r="AB29" s="2">
        <f t="shared" si="1"/>
        <v>0.003073770491803279</v>
      </c>
      <c r="AC29" s="2">
        <f t="shared" si="0"/>
        <v>0.08606557377049182</v>
      </c>
      <c r="AD29">
        <f t="shared" si="2"/>
        <v>0</v>
      </c>
      <c r="AE29" s="1">
        <f t="shared" si="3"/>
        <v>2753.3156280000003</v>
      </c>
    </row>
    <row r="30" spans="1:31" ht="11.25">
      <c r="A30" t="s">
        <v>47</v>
      </c>
      <c r="B30" s="1">
        <v>31729.61</v>
      </c>
      <c r="C30" s="1">
        <v>444.21454</v>
      </c>
      <c r="D30" s="1">
        <v>31253.66585</v>
      </c>
      <c r="E30" s="1">
        <v>2855.6648999999998</v>
      </c>
      <c r="F30" s="1">
        <v>7107.43264</v>
      </c>
      <c r="G30" s="1">
        <v>9836.1791</v>
      </c>
      <c r="H30" s="1">
        <v>729.78103</v>
      </c>
      <c r="I30" s="1">
        <v>3109.50178</v>
      </c>
      <c r="J30" s="1">
        <v>3648.90515</v>
      </c>
      <c r="K30" s="1">
        <v>412.48492999999996</v>
      </c>
      <c r="L30" s="1">
        <v>190.37766000000002</v>
      </c>
      <c r="M30" s="1">
        <v>2379.72075</v>
      </c>
      <c r="N30" s="1">
        <v>380.75532000000004</v>
      </c>
      <c r="O30" s="1">
        <v>95.18883000000001</v>
      </c>
      <c r="P30" s="1">
        <v>95.18883000000001</v>
      </c>
      <c r="Q30" s="1">
        <v>63.45922</v>
      </c>
      <c r="R30" s="1">
        <v>0</v>
      </c>
      <c r="S30" s="1">
        <v>95.18883000000001</v>
      </c>
      <c r="T30" s="1">
        <v>63.45922</v>
      </c>
      <c r="U30" s="1">
        <v>95.18883000000001</v>
      </c>
      <c r="V30" s="1">
        <v>0</v>
      </c>
      <c r="W30" s="1">
        <v>95.18883000000001</v>
      </c>
      <c r="AB30" s="2">
        <f t="shared" si="1"/>
        <v>0.0030456852791878176</v>
      </c>
      <c r="AC30" s="2">
        <f t="shared" si="0"/>
        <v>0.07411167512690378</v>
      </c>
      <c r="AD30">
        <f t="shared" si="2"/>
        <v>0</v>
      </c>
      <c r="AE30" s="1">
        <f t="shared" si="3"/>
        <v>2316.261530000007</v>
      </c>
    </row>
    <row r="31" spans="1:31" ht="11.25">
      <c r="A31" t="s">
        <v>48</v>
      </c>
      <c r="B31" s="1">
        <v>27041.04</v>
      </c>
      <c r="C31" s="1">
        <v>486.7387199999999</v>
      </c>
      <c r="D31" s="1">
        <v>26554.301279999996</v>
      </c>
      <c r="E31" s="1">
        <v>2541.85776</v>
      </c>
      <c r="F31" s="1">
        <v>8680.17384</v>
      </c>
      <c r="G31" s="1">
        <v>5786.78256</v>
      </c>
      <c r="H31" s="1">
        <v>432.65664</v>
      </c>
      <c r="I31" s="1">
        <v>2947.4733599999995</v>
      </c>
      <c r="J31" s="1">
        <v>2298.4883999999997</v>
      </c>
      <c r="K31" s="1">
        <v>351.53351999999995</v>
      </c>
      <c r="L31" s="1">
        <v>567.86184</v>
      </c>
      <c r="M31" s="1">
        <v>1973.9959199999996</v>
      </c>
      <c r="N31" s="1">
        <v>297.45143999999993</v>
      </c>
      <c r="O31" s="1">
        <v>54.08208</v>
      </c>
      <c r="P31" s="1">
        <v>54.08208</v>
      </c>
      <c r="Q31" s="1">
        <v>81.12312</v>
      </c>
      <c r="R31" s="1">
        <v>27.04104</v>
      </c>
      <c r="S31" s="1">
        <v>243.36935999999994</v>
      </c>
      <c r="T31" s="1">
        <v>54.08208</v>
      </c>
      <c r="U31" s="1">
        <v>108.16416</v>
      </c>
      <c r="V31" s="1">
        <v>0</v>
      </c>
      <c r="W31" s="1">
        <v>27.04104</v>
      </c>
      <c r="AB31" s="2">
        <f t="shared" si="1"/>
        <v>0.0020366598778004076</v>
      </c>
      <c r="AC31" s="2">
        <f t="shared" si="0"/>
        <v>0.08757637474541746</v>
      </c>
      <c r="AD31">
        <f t="shared" si="2"/>
        <v>0</v>
      </c>
      <c r="AE31" s="1">
        <f t="shared" si="3"/>
        <v>2325.5294399999984</v>
      </c>
    </row>
    <row r="32" spans="1:31" ht="11.25">
      <c r="A32" t="s">
        <v>49</v>
      </c>
      <c r="B32" s="1">
        <v>119085.827</v>
      </c>
      <c r="C32" s="1">
        <v>1071.772443</v>
      </c>
      <c r="D32" s="1">
        <v>118014.05455700001</v>
      </c>
      <c r="E32" s="1">
        <v>18815.560666</v>
      </c>
      <c r="F32" s="1">
        <v>24174.422881000002</v>
      </c>
      <c r="G32" s="1">
        <v>30009.628404000003</v>
      </c>
      <c r="H32" s="1">
        <v>4763.433080000001</v>
      </c>
      <c r="I32" s="1">
        <v>21554.534687</v>
      </c>
      <c r="J32" s="1">
        <v>2977.145675</v>
      </c>
      <c r="K32" s="1">
        <v>2619.888194</v>
      </c>
      <c r="L32" s="1">
        <v>714.5149620000001</v>
      </c>
      <c r="M32" s="1">
        <v>8455.093717</v>
      </c>
      <c r="N32" s="1">
        <v>1071.772443</v>
      </c>
      <c r="O32" s="1">
        <v>476.34330800000004</v>
      </c>
      <c r="P32" s="1">
        <v>833.6007890000001</v>
      </c>
      <c r="Q32" s="1">
        <v>357.25748100000004</v>
      </c>
      <c r="R32" s="1">
        <v>119.08582700000001</v>
      </c>
      <c r="S32" s="1">
        <v>357.25748100000004</v>
      </c>
      <c r="T32" s="1">
        <v>357.25748100000004</v>
      </c>
      <c r="U32" s="1">
        <v>119.08582700000001</v>
      </c>
      <c r="V32" s="1">
        <v>0</v>
      </c>
      <c r="W32" s="1">
        <v>119.08582700000001</v>
      </c>
      <c r="AB32" s="2">
        <f t="shared" si="1"/>
        <v>0.007063572149344097</v>
      </c>
      <c r="AC32" s="2">
        <f t="shared" si="0"/>
        <v>0.10191725529767912</v>
      </c>
      <c r="AD32">
        <f t="shared" si="2"/>
        <v>0</v>
      </c>
      <c r="AE32" s="1">
        <f t="shared" si="3"/>
        <v>12027.668527000002</v>
      </c>
    </row>
    <row r="33" spans="1:31" ht="11.25">
      <c r="A33" t="s">
        <v>50</v>
      </c>
      <c r="B33" s="1">
        <v>26617.763</v>
      </c>
      <c r="C33" s="1">
        <v>346.030919</v>
      </c>
      <c r="D33" s="1">
        <v>26271.732081</v>
      </c>
      <c r="E33" s="1">
        <v>2794.8651149999996</v>
      </c>
      <c r="F33" s="1">
        <v>7266.649299000001</v>
      </c>
      <c r="G33" s="1">
        <v>5589.730229999999</v>
      </c>
      <c r="H33" s="1">
        <v>665.444075</v>
      </c>
      <c r="I33" s="1">
        <v>2927.95393</v>
      </c>
      <c r="J33" s="1">
        <v>2022.9499879999998</v>
      </c>
      <c r="K33" s="1">
        <v>479.11973399999994</v>
      </c>
      <c r="L33" s="1">
        <v>133.088815</v>
      </c>
      <c r="M33" s="1">
        <v>2076.185514</v>
      </c>
      <c r="N33" s="1">
        <v>1810.007884</v>
      </c>
      <c r="O33" s="1">
        <v>106.471052</v>
      </c>
      <c r="P33" s="1">
        <v>79.853289</v>
      </c>
      <c r="Q33" s="1">
        <v>159.706578</v>
      </c>
      <c r="R33" s="1">
        <v>0</v>
      </c>
      <c r="S33" s="1">
        <v>53.235526</v>
      </c>
      <c r="T33" s="1">
        <v>53.235526</v>
      </c>
      <c r="U33" s="1">
        <v>26.617763</v>
      </c>
      <c r="V33" s="1">
        <v>0</v>
      </c>
      <c r="W33" s="1">
        <v>53.235526</v>
      </c>
      <c r="AB33" s="2">
        <f t="shared" si="1"/>
        <v>0.0030395136778115506</v>
      </c>
      <c r="AC33" s="2">
        <f t="shared" si="0"/>
        <v>0.13677811550151958</v>
      </c>
      <c r="AD33">
        <f t="shared" si="2"/>
        <v>0</v>
      </c>
      <c r="AE33" s="1">
        <f t="shared" si="3"/>
        <v>3593.3980049999955</v>
      </c>
    </row>
    <row r="34" spans="1:31" ht="11.25">
      <c r="A34" t="s">
        <v>51</v>
      </c>
      <c r="B34" s="1">
        <v>64932.84</v>
      </c>
      <c r="C34" s="1">
        <v>649.3284</v>
      </c>
      <c r="D34" s="1">
        <v>64283.5116</v>
      </c>
      <c r="E34" s="1">
        <v>9350.328959999999</v>
      </c>
      <c r="F34" s="1">
        <v>16233.21</v>
      </c>
      <c r="G34" s="1">
        <v>15713.74728</v>
      </c>
      <c r="H34" s="1">
        <v>2272.6494000000002</v>
      </c>
      <c r="I34" s="1">
        <v>10648.98576</v>
      </c>
      <c r="J34" s="1">
        <v>2402.5150799999997</v>
      </c>
      <c r="K34" s="1">
        <v>1298.6568</v>
      </c>
      <c r="L34" s="1">
        <v>519.46272</v>
      </c>
      <c r="M34" s="1">
        <v>3246.642</v>
      </c>
      <c r="N34" s="1">
        <v>779.19408</v>
      </c>
      <c r="O34" s="1">
        <v>389.59704</v>
      </c>
      <c r="P34" s="1">
        <v>584.3955599999999</v>
      </c>
      <c r="Q34" s="1">
        <v>194.79852</v>
      </c>
      <c r="R34" s="1">
        <v>129.86568</v>
      </c>
      <c r="S34" s="1">
        <v>129.86568</v>
      </c>
      <c r="T34" s="1">
        <v>129.86568</v>
      </c>
      <c r="U34" s="1">
        <v>64.93284</v>
      </c>
      <c r="V34" s="1">
        <v>0</v>
      </c>
      <c r="W34" s="1">
        <v>64.93284</v>
      </c>
      <c r="AB34" s="2">
        <f t="shared" si="1"/>
        <v>0.00909090909090909</v>
      </c>
      <c r="AC34" s="2">
        <f t="shared" si="0"/>
        <v>0.1040404040404041</v>
      </c>
      <c r="AD34">
        <f t="shared" si="2"/>
        <v>0</v>
      </c>
      <c r="AE34" s="1">
        <f t="shared" si="3"/>
        <v>6688.082520000004</v>
      </c>
    </row>
    <row r="35" spans="1:31" ht="11.25">
      <c r="A35" t="s">
        <v>52</v>
      </c>
      <c r="B35" s="1">
        <v>53862.204</v>
      </c>
      <c r="C35" s="1">
        <v>592.484244</v>
      </c>
      <c r="D35" s="1">
        <v>53269.719756</v>
      </c>
      <c r="E35" s="1">
        <v>8456.366028</v>
      </c>
      <c r="F35" s="1">
        <v>12819.204552</v>
      </c>
      <c r="G35" s="1">
        <v>13465.551</v>
      </c>
      <c r="H35" s="1">
        <v>2369.936976</v>
      </c>
      <c r="I35" s="1">
        <v>7971.606191999999</v>
      </c>
      <c r="J35" s="1">
        <v>1885.17714</v>
      </c>
      <c r="K35" s="1">
        <v>1023.3818759999999</v>
      </c>
      <c r="L35" s="1">
        <v>430.897632</v>
      </c>
      <c r="M35" s="1">
        <v>3339.456648</v>
      </c>
      <c r="N35" s="1">
        <v>646.346448</v>
      </c>
      <c r="O35" s="1">
        <v>161.586612</v>
      </c>
      <c r="P35" s="1">
        <v>215.448816</v>
      </c>
      <c r="Q35" s="1">
        <v>161.586612</v>
      </c>
      <c r="R35" s="1">
        <v>53.862204</v>
      </c>
      <c r="S35" s="1">
        <v>107.724408</v>
      </c>
      <c r="T35" s="1">
        <v>161.586612</v>
      </c>
      <c r="U35" s="1">
        <v>0</v>
      </c>
      <c r="V35" s="1">
        <v>0</v>
      </c>
      <c r="W35" s="1">
        <v>53.862204</v>
      </c>
      <c r="AB35" s="2">
        <f t="shared" si="1"/>
        <v>0.004044489383215369</v>
      </c>
      <c r="AC35" s="2">
        <f t="shared" si="0"/>
        <v>0.1001011122345804</v>
      </c>
      <c r="AD35">
        <f t="shared" si="2"/>
        <v>0</v>
      </c>
      <c r="AE35" s="1">
        <f t="shared" si="3"/>
        <v>5332.358196000001</v>
      </c>
    </row>
    <row r="36" spans="1:31" ht="11.25">
      <c r="A36" t="s">
        <v>53</v>
      </c>
      <c r="B36" s="1">
        <v>25919.51</v>
      </c>
      <c r="C36" s="1">
        <v>259.19509999999997</v>
      </c>
      <c r="D36" s="1">
        <v>25556.63686</v>
      </c>
      <c r="E36" s="1">
        <v>3991.60454</v>
      </c>
      <c r="F36" s="1">
        <v>4121.20209</v>
      </c>
      <c r="G36" s="1">
        <v>6739.0725999999995</v>
      </c>
      <c r="H36" s="1">
        <v>1062.69991</v>
      </c>
      <c r="I36" s="1">
        <v>5469.01661</v>
      </c>
      <c r="J36" s="1">
        <v>881.26334</v>
      </c>
      <c r="K36" s="1">
        <v>622.06824</v>
      </c>
      <c r="L36" s="1">
        <v>129.59754999999998</v>
      </c>
      <c r="M36" s="1">
        <v>1607.0096199999998</v>
      </c>
      <c r="N36" s="1">
        <v>285.11460999999997</v>
      </c>
      <c r="O36" s="1">
        <v>103.67804</v>
      </c>
      <c r="P36" s="1">
        <v>155.51706</v>
      </c>
      <c r="Q36" s="1">
        <v>103.67804</v>
      </c>
      <c r="R36" s="1">
        <v>51.83902</v>
      </c>
      <c r="S36" s="1">
        <v>77.75853</v>
      </c>
      <c r="T36" s="1">
        <v>77.75853</v>
      </c>
      <c r="U36" s="1">
        <v>25.91951</v>
      </c>
      <c r="V36" s="1">
        <v>0</v>
      </c>
      <c r="W36" s="1">
        <v>25.91951</v>
      </c>
      <c r="AB36" s="2">
        <f t="shared" si="1"/>
        <v>0.006085192697768763</v>
      </c>
      <c r="AC36" s="2">
        <f t="shared" si="0"/>
        <v>0.10750507099391478</v>
      </c>
      <c r="AD36">
        <f t="shared" si="2"/>
        <v>0</v>
      </c>
      <c r="AE36" s="1">
        <f t="shared" si="3"/>
        <v>2747.4680599999992</v>
      </c>
    </row>
    <row r="37" spans="1:31" ht="11.25">
      <c r="A37" t="s">
        <v>54</v>
      </c>
      <c r="B37" s="1">
        <v>5148.528</v>
      </c>
      <c r="C37" s="1">
        <v>77.22792</v>
      </c>
      <c r="D37" s="1">
        <v>5071.30008</v>
      </c>
      <c r="E37" s="1">
        <v>432.476352</v>
      </c>
      <c r="F37" s="1">
        <v>1652.677488</v>
      </c>
      <c r="G37" s="1">
        <v>1251.092304</v>
      </c>
      <c r="H37" s="1">
        <v>231.68376</v>
      </c>
      <c r="I37" s="1">
        <v>602.377776</v>
      </c>
      <c r="J37" s="1">
        <v>319.208736</v>
      </c>
      <c r="K37" s="1">
        <v>61.782336</v>
      </c>
      <c r="L37" s="1">
        <v>61.782336</v>
      </c>
      <c r="M37" s="1">
        <v>308.91168</v>
      </c>
      <c r="N37" s="1">
        <v>20.594112000000003</v>
      </c>
      <c r="O37" s="1">
        <v>15.445584</v>
      </c>
      <c r="P37" s="1">
        <v>5.148528000000001</v>
      </c>
      <c r="Q37" s="1">
        <v>72.079392</v>
      </c>
      <c r="R37" s="1">
        <v>0</v>
      </c>
      <c r="S37" s="1">
        <v>15.445584</v>
      </c>
      <c r="T37" s="1">
        <v>0</v>
      </c>
      <c r="U37" s="1">
        <v>5.148528000000001</v>
      </c>
      <c r="V37" s="1">
        <v>5.148528000000001</v>
      </c>
      <c r="W37" s="1">
        <v>10.297056000000001</v>
      </c>
      <c r="AB37" s="2">
        <f t="shared" si="1"/>
        <v>0.0010152284263959391</v>
      </c>
      <c r="AC37" s="2">
        <f t="shared" si="0"/>
        <v>0.09949238578680207</v>
      </c>
      <c r="AD37">
        <f t="shared" si="2"/>
        <v>0</v>
      </c>
      <c r="AE37" s="1">
        <f t="shared" si="3"/>
        <v>504.55574400000023</v>
      </c>
    </row>
    <row r="38" spans="1:31" ht="11.25">
      <c r="A38" t="s">
        <v>55</v>
      </c>
      <c r="B38" s="1">
        <v>28933.01</v>
      </c>
      <c r="C38" s="1">
        <v>231.46408</v>
      </c>
      <c r="D38" s="1">
        <v>28701.545919999997</v>
      </c>
      <c r="E38" s="1">
        <v>4658.21461</v>
      </c>
      <c r="F38" s="1">
        <v>3529.8272199999997</v>
      </c>
      <c r="G38" s="1">
        <v>7985.51076</v>
      </c>
      <c r="H38" s="1">
        <v>1244.1194299999997</v>
      </c>
      <c r="I38" s="1">
        <v>7175.386479999999</v>
      </c>
      <c r="J38" s="1">
        <v>867.9902999999999</v>
      </c>
      <c r="K38" s="1">
        <v>723.32525</v>
      </c>
      <c r="L38" s="1">
        <v>115.73204</v>
      </c>
      <c r="M38" s="1">
        <v>1417.71749</v>
      </c>
      <c r="N38" s="1">
        <v>289.3301</v>
      </c>
      <c r="O38" s="1">
        <v>144.66505</v>
      </c>
      <c r="P38" s="1">
        <v>173.59806</v>
      </c>
      <c r="Q38" s="1">
        <v>115.73204</v>
      </c>
      <c r="R38" s="1">
        <v>28.93301</v>
      </c>
      <c r="S38" s="1">
        <v>57.86602</v>
      </c>
      <c r="T38" s="1">
        <v>57.86602</v>
      </c>
      <c r="U38" s="1">
        <v>0</v>
      </c>
      <c r="V38" s="1">
        <v>0</v>
      </c>
      <c r="W38" s="1">
        <v>28.93301</v>
      </c>
      <c r="AB38" s="2">
        <f t="shared" si="1"/>
        <v>0.006048387096774194</v>
      </c>
      <c r="AC38" s="2">
        <f t="shared" si="0"/>
        <v>0.1068548387096773</v>
      </c>
      <c r="AD38">
        <f t="shared" si="2"/>
        <v>0</v>
      </c>
      <c r="AE38" s="1">
        <f t="shared" si="3"/>
        <v>3066.899059999996</v>
      </c>
    </row>
    <row r="39" spans="1:31" ht="11.25">
      <c r="A39" t="s">
        <v>56</v>
      </c>
      <c r="B39" s="1">
        <v>80404.56899999999</v>
      </c>
      <c r="C39" s="1">
        <v>804.0456899999999</v>
      </c>
      <c r="D39" s="1">
        <v>79600.52330999999</v>
      </c>
      <c r="E39" s="1">
        <v>11899.876211999997</v>
      </c>
      <c r="F39" s="1">
        <v>17528.196041999996</v>
      </c>
      <c r="G39" s="1">
        <v>21468.019923</v>
      </c>
      <c r="H39" s="1">
        <v>3135.7781909999994</v>
      </c>
      <c r="I39" s="1">
        <v>13025.540178</v>
      </c>
      <c r="J39" s="1">
        <v>3216.1827599999997</v>
      </c>
      <c r="K39" s="1">
        <v>1608.0913799999998</v>
      </c>
      <c r="L39" s="1">
        <v>482.42741399999994</v>
      </c>
      <c r="M39" s="1">
        <v>4663.465002</v>
      </c>
      <c r="N39" s="1">
        <v>964.8548279999999</v>
      </c>
      <c r="O39" s="1">
        <v>402.02284499999996</v>
      </c>
      <c r="P39" s="1">
        <v>321.618276</v>
      </c>
      <c r="Q39" s="1">
        <v>241.21370699999997</v>
      </c>
      <c r="R39" s="1">
        <v>160.809138</v>
      </c>
      <c r="S39" s="1">
        <v>241.21370699999997</v>
      </c>
      <c r="T39" s="1">
        <v>241.21370699999997</v>
      </c>
      <c r="U39" s="1">
        <v>80.404569</v>
      </c>
      <c r="V39" s="1">
        <v>0</v>
      </c>
      <c r="W39" s="1">
        <v>80.404569</v>
      </c>
      <c r="AB39" s="2">
        <f t="shared" si="1"/>
        <v>0.00404040404040404</v>
      </c>
      <c r="AC39" s="2">
        <f t="shared" si="0"/>
        <v>0.09797979797979801</v>
      </c>
      <c r="AD39">
        <f t="shared" si="2"/>
        <v>0</v>
      </c>
      <c r="AE39" s="1">
        <f t="shared" si="3"/>
        <v>7799.243193000002</v>
      </c>
    </row>
    <row r="40" spans="1:31" ht="11.25">
      <c r="A40" t="s">
        <v>57</v>
      </c>
      <c r="B40" s="1">
        <v>36714.102</v>
      </c>
      <c r="C40" s="1">
        <v>293.712816</v>
      </c>
      <c r="D40" s="1">
        <v>36420.389184</v>
      </c>
      <c r="E40" s="1">
        <v>5837.542218</v>
      </c>
      <c r="F40" s="1">
        <v>4258.835832</v>
      </c>
      <c r="G40" s="1">
        <v>9839.379336</v>
      </c>
      <c r="H40" s="1">
        <v>1688.848692</v>
      </c>
      <c r="I40" s="1">
        <v>9545.66652</v>
      </c>
      <c r="J40" s="1">
        <v>1101.4230599999999</v>
      </c>
      <c r="K40" s="1">
        <v>917.8525500000001</v>
      </c>
      <c r="L40" s="1">
        <v>146.856408</v>
      </c>
      <c r="M40" s="1">
        <v>1872.4192019999998</v>
      </c>
      <c r="N40" s="1">
        <v>403.85512199999994</v>
      </c>
      <c r="O40" s="1">
        <v>73.428204</v>
      </c>
      <c r="P40" s="1">
        <v>183.57050999999998</v>
      </c>
      <c r="Q40" s="1">
        <v>146.856408</v>
      </c>
      <c r="R40" s="1">
        <v>36.714102</v>
      </c>
      <c r="S40" s="1">
        <v>146.856408</v>
      </c>
      <c r="T40" s="1">
        <v>73.428204</v>
      </c>
      <c r="U40" s="1">
        <v>36.714102</v>
      </c>
      <c r="V40" s="1">
        <v>0</v>
      </c>
      <c r="W40" s="1">
        <v>36.714102</v>
      </c>
      <c r="AB40" s="2">
        <f t="shared" si="1"/>
        <v>0.005040322580645161</v>
      </c>
      <c r="AC40" s="2">
        <f aca="true" t="shared" si="4" ref="AC40:AC71">(D40-SUM(E40+F40+G40+I40+J40+M40))/D40</f>
        <v>0.10887096774193553</v>
      </c>
      <c r="AD40">
        <f t="shared" si="2"/>
        <v>0</v>
      </c>
      <c r="AE40" s="1">
        <f t="shared" si="3"/>
        <v>3965.1230160000014</v>
      </c>
    </row>
    <row r="41" spans="1:31" ht="11.25">
      <c r="A41" t="s">
        <v>58</v>
      </c>
      <c r="B41" s="1">
        <v>64135.83</v>
      </c>
      <c r="C41" s="1">
        <v>705.4941299999999</v>
      </c>
      <c r="D41" s="1">
        <v>63430.335869999995</v>
      </c>
      <c r="E41" s="1">
        <v>8530.06539</v>
      </c>
      <c r="F41" s="1">
        <v>20844.14475</v>
      </c>
      <c r="G41" s="1">
        <v>13917.47511</v>
      </c>
      <c r="H41" s="1">
        <v>1731.6674099999998</v>
      </c>
      <c r="I41" s="1">
        <v>9107.287859999999</v>
      </c>
      <c r="J41" s="1">
        <v>2244.75405</v>
      </c>
      <c r="K41" s="1">
        <v>1282.7166</v>
      </c>
      <c r="L41" s="1">
        <v>448.95081</v>
      </c>
      <c r="M41" s="1">
        <v>3078.51984</v>
      </c>
      <c r="N41" s="1">
        <v>577.2224699999999</v>
      </c>
      <c r="O41" s="1">
        <v>192.40749</v>
      </c>
      <c r="P41" s="1">
        <v>577.2224699999999</v>
      </c>
      <c r="Q41" s="1">
        <v>256.54332</v>
      </c>
      <c r="R41" s="1">
        <v>64.13583</v>
      </c>
      <c r="S41" s="1">
        <v>128.27166</v>
      </c>
      <c r="T41" s="1">
        <v>256.54332</v>
      </c>
      <c r="U41" s="1">
        <v>64.13583</v>
      </c>
      <c r="V41" s="1">
        <v>0</v>
      </c>
      <c r="W41" s="1">
        <v>64.13583</v>
      </c>
      <c r="AB41" s="2">
        <f t="shared" si="1"/>
        <v>0.00910010111223458</v>
      </c>
      <c r="AC41" s="2">
        <f t="shared" si="4"/>
        <v>0.08998988877654196</v>
      </c>
      <c r="AD41">
        <f t="shared" si="2"/>
        <v>0</v>
      </c>
      <c r="AE41" s="1">
        <f t="shared" si="3"/>
        <v>5708.08887</v>
      </c>
    </row>
    <row r="42" spans="1:31" ht="11.25">
      <c r="A42" t="s">
        <v>59</v>
      </c>
      <c r="B42" s="1">
        <v>68289.364</v>
      </c>
      <c r="C42" s="1">
        <v>614.6042759999999</v>
      </c>
      <c r="D42" s="1">
        <v>67401.602268</v>
      </c>
      <c r="E42" s="1">
        <v>10379.983328</v>
      </c>
      <c r="F42" s="1">
        <v>14409.055804</v>
      </c>
      <c r="G42" s="1">
        <v>17755.234640000002</v>
      </c>
      <c r="H42" s="1">
        <v>2799.863924</v>
      </c>
      <c r="I42" s="1">
        <v>11677.481244</v>
      </c>
      <c r="J42" s="1">
        <v>2868.1532880000004</v>
      </c>
      <c r="K42" s="1">
        <v>1502.366008</v>
      </c>
      <c r="L42" s="1">
        <v>478.025548</v>
      </c>
      <c r="M42" s="1">
        <v>3482.757564</v>
      </c>
      <c r="N42" s="1">
        <v>887.7617319999999</v>
      </c>
      <c r="O42" s="1">
        <v>273.157456</v>
      </c>
      <c r="P42" s="1">
        <v>273.157456</v>
      </c>
      <c r="Q42" s="1">
        <v>204.86809200000002</v>
      </c>
      <c r="R42" s="1">
        <v>68.289364</v>
      </c>
      <c r="S42" s="1">
        <v>136.578728</v>
      </c>
      <c r="T42" s="1">
        <v>136.578728</v>
      </c>
      <c r="U42" s="1">
        <v>68.289364</v>
      </c>
      <c r="V42" s="1">
        <v>0</v>
      </c>
      <c r="W42" s="1">
        <v>68.289364</v>
      </c>
      <c r="AB42" s="2">
        <f t="shared" si="1"/>
        <v>0.004052684903748734</v>
      </c>
      <c r="AC42" s="2">
        <f t="shared" si="4"/>
        <v>0.10131712259371832</v>
      </c>
      <c r="AD42">
        <f t="shared" si="2"/>
        <v>0</v>
      </c>
      <c r="AE42" s="1">
        <f t="shared" si="3"/>
        <v>6828.936399999999</v>
      </c>
    </row>
    <row r="43" spans="1:31" ht="11.25">
      <c r="A43" t="s">
        <v>60</v>
      </c>
      <c r="B43" s="1">
        <v>6946.992</v>
      </c>
      <c r="C43" s="1">
        <v>90.310896</v>
      </c>
      <c r="D43" s="1">
        <v>6856.681104</v>
      </c>
      <c r="E43" s="1">
        <v>465.44846400000006</v>
      </c>
      <c r="F43" s="1">
        <v>1993.7867039999999</v>
      </c>
      <c r="G43" s="1">
        <v>1438.0273439999999</v>
      </c>
      <c r="H43" s="1">
        <v>187.568784</v>
      </c>
      <c r="I43" s="1">
        <v>944.790912</v>
      </c>
      <c r="J43" s="1">
        <v>458.50147200000004</v>
      </c>
      <c r="K43" s="1">
        <v>34.73496</v>
      </c>
      <c r="L43" s="1">
        <v>55.575936000000006</v>
      </c>
      <c r="M43" s="1">
        <v>812.7980640000001</v>
      </c>
      <c r="N43" s="1">
        <v>34.73496</v>
      </c>
      <c r="O43" s="1">
        <v>159.78081600000002</v>
      </c>
      <c r="P43" s="1">
        <v>20.840976</v>
      </c>
      <c r="Q43" s="1">
        <v>55.575936000000006</v>
      </c>
      <c r="R43" s="1">
        <v>0</v>
      </c>
      <c r="S43" s="1">
        <v>131.992848</v>
      </c>
      <c r="T43" s="1">
        <v>20.840976</v>
      </c>
      <c r="U43" s="1">
        <v>6.946992000000001</v>
      </c>
      <c r="V43" s="1">
        <v>0</v>
      </c>
      <c r="W43" s="1">
        <v>20.840976</v>
      </c>
      <c r="AB43" s="2">
        <f t="shared" si="1"/>
        <v>0.00303951367781155</v>
      </c>
      <c r="AC43" s="2">
        <f t="shared" si="4"/>
        <v>0.10840932117527863</v>
      </c>
      <c r="AD43">
        <f t="shared" si="2"/>
        <v>0</v>
      </c>
      <c r="AE43" s="1">
        <f t="shared" si="3"/>
        <v>743.3281440000001</v>
      </c>
    </row>
    <row r="44" spans="1:31" ht="11.25">
      <c r="A44" t="s">
        <v>61</v>
      </c>
      <c r="B44" s="1">
        <v>16633.809</v>
      </c>
      <c r="C44" s="1">
        <v>216.239517</v>
      </c>
      <c r="D44" s="1">
        <v>16417.569483</v>
      </c>
      <c r="E44" s="1">
        <v>1297.437102</v>
      </c>
      <c r="F44" s="1">
        <v>4740.635565</v>
      </c>
      <c r="G44" s="1">
        <v>2262.1980240000003</v>
      </c>
      <c r="H44" s="1">
        <v>182.971899</v>
      </c>
      <c r="I44" s="1">
        <v>1330.7047200000002</v>
      </c>
      <c r="J44" s="1">
        <v>3060.620856</v>
      </c>
      <c r="K44" s="1">
        <v>166.33809000000002</v>
      </c>
      <c r="L44" s="1">
        <v>399.21141600000004</v>
      </c>
      <c r="M44" s="1">
        <v>2345.367069</v>
      </c>
      <c r="N44" s="1">
        <v>116.43666300000001</v>
      </c>
      <c r="O44" s="1">
        <v>66.53523600000001</v>
      </c>
      <c r="P44" s="1">
        <v>0</v>
      </c>
      <c r="Q44" s="1">
        <v>33.267618000000006</v>
      </c>
      <c r="R44" s="1">
        <v>16.633809000000003</v>
      </c>
      <c r="S44" s="1">
        <v>332.67618000000004</v>
      </c>
      <c r="T44" s="1">
        <v>33.267618000000006</v>
      </c>
      <c r="U44" s="1">
        <v>0</v>
      </c>
      <c r="V44" s="1">
        <v>0</v>
      </c>
      <c r="W44" s="1">
        <v>16.633809000000003</v>
      </c>
      <c r="AB44" s="2">
        <f t="shared" si="1"/>
        <v>0</v>
      </c>
      <c r="AC44" s="2">
        <f t="shared" si="4"/>
        <v>0.08409321175278625</v>
      </c>
      <c r="AD44">
        <f t="shared" si="2"/>
        <v>0</v>
      </c>
      <c r="AE44" s="1">
        <f t="shared" si="3"/>
        <v>1380.6061470000004</v>
      </c>
    </row>
    <row r="45" spans="1:31" ht="11.25">
      <c r="A45" t="s">
        <v>62</v>
      </c>
      <c r="B45" s="1">
        <v>6064.252</v>
      </c>
      <c r="C45" s="1">
        <v>115.220788</v>
      </c>
      <c r="D45" s="1">
        <v>5949.031212</v>
      </c>
      <c r="E45" s="1">
        <v>194.05606400000002</v>
      </c>
      <c r="F45" s="1">
        <v>2043.6529240000002</v>
      </c>
      <c r="G45" s="1">
        <v>357.790868</v>
      </c>
      <c r="H45" s="1">
        <v>236.505828</v>
      </c>
      <c r="I45" s="1">
        <v>460.883152</v>
      </c>
      <c r="J45" s="1">
        <v>339.598112</v>
      </c>
      <c r="K45" s="1">
        <v>78.83527600000001</v>
      </c>
      <c r="L45" s="1">
        <v>157.67055200000001</v>
      </c>
      <c r="M45" s="1">
        <v>679.196224</v>
      </c>
      <c r="N45" s="1">
        <v>90.96378</v>
      </c>
      <c r="O45" s="1">
        <v>12.128504000000001</v>
      </c>
      <c r="P45" s="1">
        <v>18.192756000000003</v>
      </c>
      <c r="Q45" s="1">
        <v>194.05606400000002</v>
      </c>
      <c r="R45" s="1">
        <v>12.128504000000001</v>
      </c>
      <c r="S45" s="1">
        <v>1000.6015800000001</v>
      </c>
      <c r="T45" s="1">
        <v>6.064252000000001</v>
      </c>
      <c r="U45" s="1">
        <v>0</v>
      </c>
      <c r="V45" s="1">
        <v>0</v>
      </c>
      <c r="W45" s="1">
        <v>60.642520000000005</v>
      </c>
      <c r="AB45" s="2">
        <f t="shared" si="1"/>
        <v>0.0030581039755351687</v>
      </c>
      <c r="AC45" s="2">
        <f t="shared" si="4"/>
        <v>0.3149847094801222</v>
      </c>
      <c r="AD45">
        <f t="shared" si="2"/>
        <v>0</v>
      </c>
      <c r="AE45" s="1">
        <f t="shared" si="3"/>
        <v>1873.8538679999992</v>
      </c>
    </row>
    <row r="46" spans="1:31" ht="11.25">
      <c r="A46" t="s">
        <v>63</v>
      </c>
      <c r="B46" s="1">
        <v>7641.071999999999</v>
      </c>
      <c r="C46" s="1">
        <v>145.180368</v>
      </c>
      <c r="D46" s="1">
        <v>7488.2505599999995</v>
      </c>
      <c r="E46" s="1">
        <v>565.4393279999999</v>
      </c>
      <c r="F46" s="1">
        <v>1421.239392</v>
      </c>
      <c r="G46" s="1">
        <v>1910.2679999999998</v>
      </c>
      <c r="H46" s="1">
        <v>68.76964799999999</v>
      </c>
      <c r="I46" s="1">
        <v>1062.109008</v>
      </c>
      <c r="J46" s="1">
        <v>626.567904</v>
      </c>
      <c r="K46" s="1">
        <v>45.84643199999999</v>
      </c>
      <c r="L46" s="1">
        <v>351.489312</v>
      </c>
      <c r="M46" s="1">
        <v>916.9286399999999</v>
      </c>
      <c r="N46" s="1">
        <v>236.87323199999997</v>
      </c>
      <c r="O46" s="1">
        <v>30.564287999999998</v>
      </c>
      <c r="P46" s="1">
        <v>15.282143999999999</v>
      </c>
      <c r="Q46" s="1">
        <v>145.180368</v>
      </c>
      <c r="R46" s="1">
        <v>22.923215999999996</v>
      </c>
      <c r="S46" s="1">
        <v>38.20536</v>
      </c>
      <c r="T46" s="1">
        <v>15.282143999999999</v>
      </c>
      <c r="U46" s="1">
        <v>7.641071999999999</v>
      </c>
      <c r="V46" s="1">
        <v>0</v>
      </c>
      <c r="W46" s="1">
        <v>15.282143999999999</v>
      </c>
      <c r="AB46" s="2">
        <f t="shared" si="1"/>
        <v>0.0020408163265306124</v>
      </c>
      <c r="AC46" s="2">
        <f t="shared" si="4"/>
        <v>0.13163265306122457</v>
      </c>
      <c r="AD46">
        <f t="shared" si="2"/>
        <v>0</v>
      </c>
      <c r="AE46" s="1">
        <f t="shared" si="3"/>
        <v>985.6982880000005</v>
      </c>
    </row>
    <row r="47" spans="1:31" ht="11.25">
      <c r="A47" t="s">
        <v>64</v>
      </c>
      <c r="B47" s="1">
        <v>26447.474000000002</v>
      </c>
      <c r="C47" s="1">
        <v>343.817162</v>
      </c>
      <c r="D47" s="1">
        <v>26103.656838000003</v>
      </c>
      <c r="E47" s="1">
        <v>3755.541308</v>
      </c>
      <c r="F47" s="1">
        <v>7087.923032000001</v>
      </c>
      <c r="G47" s="1">
        <v>4284.490788</v>
      </c>
      <c r="H47" s="1">
        <v>396.71211</v>
      </c>
      <c r="I47" s="1">
        <v>3385.2766720000004</v>
      </c>
      <c r="J47" s="1">
        <v>2168.692868</v>
      </c>
      <c r="K47" s="1">
        <v>396.71211</v>
      </c>
      <c r="L47" s="1">
        <v>502.50200600000005</v>
      </c>
      <c r="M47" s="1">
        <v>1745.5332840000003</v>
      </c>
      <c r="N47" s="1">
        <v>872.7666420000002</v>
      </c>
      <c r="O47" s="1">
        <v>238.027266</v>
      </c>
      <c r="P47" s="1">
        <v>158.68484400000003</v>
      </c>
      <c r="Q47" s="1">
        <v>555.396954</v>
      </c>
      <c r="R47" s="1">
        <v>26.447474000000003</v>
      </c>
      <c r="S47" s="1">
        <v>343.817162</v>
      </c>
      <c r="T47" s="1">
        <v>79.34242200000001</v>
      </c>
      <c r="U47" s="1">
        <v>79.34242200000001</v>
      </c>
      <c r="V47" s="1">
        <v>0</v>
      </c>
      <c r="W47" s="1">
        <v>26.447474000000003</v>
      </c>
      <c r="AB47" s="2">
        <f t="shared" si="1"/>
        <v>0.006079027355623101</v>
      </c>
      <c r="AC47" s="2">
        <f t="shared" si="4"/>
        <v>0.14083080040526855</v>
      </c>
      <c r="AD47">
        <f t="shared" si="2"/>
        <v>0</v>
      </c>
      <c r="AE47" s="1">
        <f t="shared" si="3"/>
        <v>3676.198886000002</v>
      </c>
    </row>
    <row r="48" spans="1:31" ht="11.25">
      <c r="A48" t="s">
        <v>65</v>
      </c>
      <c r="B48" s="1">
        <v>4531.024</v>
      </c>
      <c r="C48" s="1">
        <v>117.806624</v>
      </c>
      <c r="D48" s="1">
        <v>4413.2173760000005</v>
      </c>
      <c r="E48" s="1">
        <v>190.30300800000003</v>
      </c>
      <c r="F48" s="1">
        <v>951.51504</v>
      </c>
      <c r="G48" s="1">
        <v>1173.5352160000002</v>
      </c>
      <c r="H48" s="1">
        <v>194.834032</v>
      </c>
      <c r="I48" s="1">
        <v>593.564144</v>
      </c>
      <c r="J48" s="1">
        <v>104.213552</v>
      </c>
      <c r="K48" s="1">
        <v>22.655120000000004</v>
      </c>
      <c r="L48" s="1">
        <v>126.86867200000002</v>
      </c>
      <c r="M48" s="1">
        <v>525.598784</v>
      </c>
      <c r="N48" s="1">
        <v>18.124096</v>
      </c>
      <c r="O48" s="1">
        <v>9.062048</v>
      </c>
      <c r="P48" s="1">
        <v>285.454512</v>
      </c>
      <c r="Q48" s="1">
        <v>154.05481600000002</v>
      </c>
      <c r="R48" s="1">
        <v>22.655120000000004</v>
      </c>
      <c r="S48" s="1">
        <v>18.124096</v>
      </c>
      <c r="T48" s="1">
        <v>9.062048</v>
      </c>
      <c r="U48" s="1">
        <v>9.062048</v>
      </c>
      <c r="V48" s="1">
        <v>4.531024</v>
      </c>
      <c r="W48" s="1">
        <v>9.062048</v>
      </c>
      <c r="AB48" s="2">
        <f t="shared" si="1"/>
        <v>0.0646817248459959</v>
      </c>
      <c r="AC48" s="2">
        <f t="shared" si="4"/>
        <v>0.19815195071868588</v>
      </c>
      <c r="AD48">
        <f t="shared" si="2"/>
        <v>0</v>
      </c>
      <c r="AE48" s="1">
        <f t="shared" si="3"/>
        <v>874.4876320000003</v>
      </c>
    </row>
    <row r="49" spans="1:31" ht="11.25">
      <c r="A49" t="s">
        <v>66</v>
      </c>
      <c r="B49" s="1">
        <v>9773.712</v>
      </c>
      <c r="C49" s="1">
        <v>166.153104</v>
      </c>
      <c r="D49" s="1">
        <v>9607.558895999999</v>
      </c>
      <c r="E49" s="1">
        <v>723.2546879999999</v>
      </c>
      <c r="F49" s="1">
        <v>2677.997088</v>
      </c>
      <c r="G49" s="1">
        <v>1368.31968</v>
      </c>
      <c r="H49" s="1">
        <v>146.60567999999998</v>
      </c>
      <c r="I49" s="1">
        <v>860.086656</v>
      </c>
      <c r="J49" s="1">
        <v>1984.063536</v>
      </c>
      <c r="K49" s="1">
        <v>39.094848</v>
      </c>
      <c r="L49" s="1">
        <v>87.96340799999999</v>
      </c>
      <c r="M49" s="1">
        <v>664.612416</v>
      </c>
      <c r="N49" s="1">
        <v>185.700528</v>
      </c>
      <c r="O49" s="1">
        <v>39.094848</v>
      </c>
      <c r="P49" s="1">
        <v>9.773712</v>
      </c>
      <c r="Q49" s="1">
        <v>781.89696</v>
      </c>
      <c r="R49" s="1">
        <v>9.773712</v>
      </c>
      <c r="S49" s="1">
        <v>19.547424</v>
      </c>
      <c r="T49" s="1">
        <v>9.773712</v>
      </c>
      <c r="U49" s="1">
        <v>0</v>
      </c>
      <c r="V49" s="1">
        <v>0</v>
      </c>
      <c r="W49" s="1">
        <v>0</v>
      </c>
      <c r="AB49" s="2">
        <f t="shared" si="1"/>
        <v>0.0010172939979654122</v>
      </c>
      <c r="AC49" s="2">
        <f t="shared" si="4"/>
        <v>0.13835198372329605</v>
      </c>
      <c r="AD49">
        <f t="shared" si="2"/>
        <v>0</v>
      </c>
      <c r="AE49" s="1">
        <f t="shared" si="3"/>
        <v>1329.2248319999999</v>
      </c>
    </row>
    <row r="50" spans="1:31" ht="11.25">
      <c r="A50" t="s">
        <v>67</v>
      </c>
      <c r="B50" s="1">
        <v>9138.5</v>
      </c>
      <c r="C50" s="1">
        <v>182.77</v>
      </c>
      <c r="D50" s="1">
        <v>8946.5915</v>
      </c>
      <c r="E50" s="1">
        <v>292.432</v>
      </c>
      <c r="F50" s="1">
        <v>3984.386</v>
      </c>
      <c r="G50" s="1">
        <v>712.803</v>
      </c>
      <c r="H50" s="1">
        <v>1480.4370000000001</v>
      </c>
      <c r="I50" s="1">
        <v>356.4015</v>
      </c>
      <c r="J50" s="1">
        <v>612.2795</v>
      </c>
      <c r="K50" s="1">
        <v>18.277</v>
      </c>
      <c r="L50" s="1">
        <v>118.8005</v>
      </c>
      <c r="M50" s="1">
        <v>694.526</v>
      </c>
      <c r="N50" s="1">
        <v>36.554</v>
      </c>
      <c r="O50" s="1">
        <v>137.0775</v>
      </c>
      <c r="P50" s="1">
        <v>383.817</v>
      </c>
      <c r="Q50" s="1">
        <v>45.6925</v>
      </c>
      <c r="R50" s="1">
        <v>18.277</v>
      </c>
      <c r="S50" s="1">
        <v>18.277</v>
      </c>
      <c r="T50" s="1">
        <v>9.1385</v>
      </c>
      <c r="U50" s="1">
        <v>9.1385</v>
      </c>
      <c r="V50" s="1">
        <v>9.1385</v>
      </c>
      <c r="W50" s="1">
        <v>0</v>
      </c>
      <c r="AB50" s="2">
        <f t="shared" si="1"/>
        <v>0.04290091930541368</v>
      </c>
      <c r="AC50" s="2">
        <f t="shared" si="4"/>
        <v>0.2563840653728295</v>
      </c>
      <c r="AD50">
        <f t="shared" si="2"/>
        <v>0</v>
      </c>
      <c r="AE50" s="1">
        <f t="shared" si="3"/>
        <v>2293.763500000001</v>
      </c>
    </row>
    <row r="51" spans="1:31" ht="11.25">
      <c r="A51" t="s">
        <v>68</v>
      </c>
      <c r="B51" s="1">
        <v>59704.14</v>
      </c>
      <c r="C51" s="1">
        <v>716.4496800000001</v>
      </c>
      <c r="D51" s="1">
        <v>58987.69032</v>
      </c>
      <c r="E51" s="1">
        <v>5373.3726</v>
      </c>
      <c r="F51" s="1">
        <v>10388.520359999999</v>
      </c>
      <c r="G51" s="1">
        <v>12657.27768</v>
      </c>
      <c r="H51" s="1">
        <v>656.74554</v>
      </c>
      <c r="I51" s="1">
        <v>6149.526419999999</v>
      </c>
      <c r="J51" s="1">
        <v>15045.44328</v>
      </c>
      <c r="K51" s="1">
        <v>716.4496800000001</v>
      </c>
      <c r="L51" s="1">
        <v>656.74554</v>
      </c>
      <c r="M51" s="1">
        <v>5492.78088</v>
      </c>
      <c r="N51" s="1">
        <v>895.5621</v>
      </c>
      <c r="O51" s="1">
        <v>119.40828</v>
      </c>
      <c r="P51" s="1">
        <v>59.70414</v>
      </c>
      <c r="Q51" s="1">
        <v>179.11242000000001</v>
      </c>
      <c r="R51" s="1">
        <v>0</v>
      </c>
      <c r="S51" s="1">
        <v>179.11242000000001</v>
      </c>
      <c r="T51" s="1">
        <v>238.81656</v>
      </c>
      <c r="U51" s="1">
        <v>59.70414</v>
      </c>
      <c r="V51" s="1">
        <v>0</v>
      </c>
      <c r="W51" s="1">
        <v>59.70414</v>
      </c>
      <c r="AB51" s="2">
        <f t="shared" si="1"/>
        <v>0.0010121457489878543</v>
      </c>
      <c r="AC51" s="2">
        <f t="shared" si="4"/>
        <v>0.0657894736842106</v>
      </c>
      <c r="AD51">
        <f t="shared" si="2"/>
        <v>0</v>
      </c>
      <c r="AE51" s="1">
        <f t="shared" si="3"/>
        <v>3880.769100000005</v>
      </c>
    </row>
    <row r="52" spans="1:31" ht="11.25">
      <c r="A52" t="s">
        <v>69</v>
      </c>
      <c r="B52" s="1">
        <v>7665.955</v>
      </c>
      <c r="C52" s="1">
        <v>91.99146</v>
      </c>
      <c r="D52" s="1">
        <v>7573.96354</v>
      </c>
      <c r="E52" s="1">
        <v>651.606175</v>
      </c>
      <c r="F52" s="1">
        <v>1862.827065</v>
      </c>
      <c r="G52" s="1">
        <v>2146.4674</v>
      </c>
      <c r="H52" s="1">
        <v>91.99146</v>
      </c>
      <c r="I52" s="1">
        <v>812.59123</v>
      </c>
      <c r="J52" s="1">
        <v>1073.2337</v>
      </c>
      <c r="K52" s="1">
        <v>91.99146</v>
      </c>
      <c r="L52" s="1">
        <v>122.65528</v>
      </c>
      <c r="M52" s="1">
        <v>521.28494</v>
      </c>
      <c r="N52" s="1">
        <v>61.32764</v>
      </c>
      <c r="O52" s="1">
        <v>45.99573</v>
      </c>
      <c r="P52" s="1">
        <v>7.665955</v>
      </c>
      <c r="Q52" s="1">
        <v>30.66382</v>
      </c>
      <c r="R52" s="1">
        <v>7.665955</v>
      </c>
      <c r="S52" s="1">
        <v>15.33191</v>
      </c>
      <c r="T52" s="1">
        <v>22.997865</v>
      </c>
      <c r="U52" s="1">
        <v>0</v>
      </c>
      <c r="V52" s="1">
        <v>7.665955</v>
      </c>
      <c r="W52" s="1">
        <v>7.665955</v>
      </c>
      <c r="AB52" s="2">
        <f t="shared" si="1"/>
        <v>0.0010121457489878543</v>
      </c>
      <c r="AC52" s="2">
        <f t="shared" si="4"/>
        <v>0.06680161943319834</v>
      </c>
      <c r="AD52">
        <f t="shared" si="2"/>
        <v>0</v>
      </c>
      <c r="AE52" s="1">
        <f t="shared" si="3"/>
        <v>505.95302999999967</v>
      </c>
    </row>
    <row r="53" spans="1:31" ht="11.25">
      <c r="A53" t="s">
        <v>70</v>
      </c>
      <c r="B53" s="1">
        <v>5636.894</v>
      </c>
      <c r="C53" s="1">
        <v>84.55341</v>
      </c>
      <c r="D53" s="1">
        <v>5552.34059</v>
      </c>
      <c r="E53" s="1">
        <v>422.76705</v>
      </c>
      <c r="F53" s="1">
        <v>1510.6875920000002</v>
      </c>
      <c r="G53" s="1">
        <v>597.510764</v>
      </c>
      <c r="H53" s="1">
        <v>39.458258</v>
      </c>
      <c r="I53" s="1">
        <v>496.046672</v>
      </c>
      <c r="J53" s="1">
        <v>952.6350860000001</v>
      </c>
      <c r="K53" s="1">
        <v>73.279622</v>
      </c>
      <c r="L53" s="1">
        <v>332.576746</v>
      </c>
      <c r="M53" s="1">
        <v>552.415612</v>
      </c>
      <c r="N53" s="1">
        <v>343.850534</v>
      </c>
      <c r="O53" s="1">
        <v>22.547576000000003</v>
      </c>
      <c r="P53" s="1">
        <v>11.273788000000001</v>
      </c>
      <c r="Q53" s="1">
        <v>5.636894000000001</v>
      </c>
      <c r="R53" s="1">
        <v>11.273788000000001</v>
      </c>
      <c r="S53" s="1">
        <v>157.833032</v>
      </c>
      <c r="T53" s="1">
        <v>22.547576000000003</v>
      </c>
      <c r="U53" s="1">
        <v>0</v>
      </c>
      <c r="V53" s="1">
        <v>0</v>
      </c>
      <c r="W53" s="1">
        <v>5.636894000000001</v>
      </c>
      <c r="AB53" s="2">
        <f t="shared" si="1"/>
        <v>0.0020304568527918787</v>
      </c>
      <c r="AC53" s="2">
        <f t="shared" si="4"/>
        <v>0.18375634517766481</v>
      </c>
      <c r="AD53">
        <f t="shared" si="2"/>
        <v>0</v>
      </c>
      <c r="AE53" s="1">
        <f t="shared" si="3"/>
        <v>1020.2778139999991</v>
      </c>
    </row>
    <row r="54" spans="1:31" ht="11.25">
      <c r="A54" t="s">
        <v>71</v>
      </c>
      <c r="B54" s="1">
        <v>6636.465</v>
      </c>
      <c r="C54" s="1">
        <v>119.45636999999999</v>
      </c>
      <c r="D54" s="1">
        <v>6517.00863</v>
      </c>
      <c r="E54" s="1">
        <v>690.19236</v>
      </c>
      <c r="F54" s="1">
        <v>1725.4809</v>
      </c>
      <c r="G54" s="1">
        <v>365.005575</v>
      </c>
      <c r="H54" s="1">
        <v>66.36465</v>
      </c>
      <c r="I54" s="1">
        <v>298.640925</v>
      </c>
      <c r="J54" s="1">
        <v>132.7293</v>
      </c>
      <c r="K54" s="1">
        <v>92.91051</v>
      </c>
      <c r="L54" s="1">
        <v>79.63758</v>
      </c>
      <c r="M54" s="1">
        <v>152.638695</v>
      </c>
      <c r="N54" s="1">
        <v>19.909395</v>
      </c>
      <c r="O54" s="1">
        <v>19.909395</v>
      </c>
      <c r="P54" s="1">
        <v>2508.58377</v>
      </c>
      <c r="Q54" s="1">
        <v>39.81879</v>
      </c>
      <c r="R54" s="1">
        <v>219.00334500000002</v>
      </c>
      <c r="S54" s="1">
        <v>46.455255</v>
      </c>
      <c r="T54" s="1">
        <v>6.636465</v>
      </c>
      <c r="U54" s="1">
        <v>19.909395</v>
      </c>
      <c r="V54" s="1">
        <v>13.27293</v>
      </c>
      <c r="W54" s="1">
        <v>6.636465</v>
      </c>
      <c r="AB54" s="2">
        <f t="shared" si="1"/>
        <v>0.384928716904277</v>
      </c>
      <c r="AC54" s="2">
        <f t="shared" si="4"/>
        <v>0.4837067209775967</v>
      </c>
      <c r="AD54">
        <f t="shared" si="2"/>
        <v>1</v>
      </c>
      <c r="AE54" s="1">
        <f t="shared" si="3"/>
        <v>3152.320875</v>
      </c>
    </row>
    <row r="55" spans="1:31" ht="11.25">
      <c r="A55" t="s">
        <v>72</v>
      </c>
      <c r="B55" s="1">
        <v>1173.216</v>
      </c>
      <c r="C55" s="1">
        <v>16.425024</v>
      </c>
      <c r="D55" s="1">
        <v>1156.7909759999998</v>
      </c>
      <c r="E55" s="1">
        <v>23.464319999999997</v>
      </c>
      <c r="F55" s="1">
        <v>504.48287999999997</v>
      </c>
      <c r="G55" s="1">
        <v>124.36089599999998</v>
      </c>
      <c r="H55" s="1">
        <v>30.503615999999997</v>
      </c>
      <c r="I55" s="1">
        <v>82.12512</v>
      </c>
      <c r="J55" s="1">
        <v>93.85727999999999</v>
      </c>
      <c r="K55" s="1">
        <v>2.3464319999999996</v>
      </c>
      <c r="L55" s="1">
        <v>3.5196479999999997</v>
      </c>
      <c r="M55" s="1">
        <v>157.21094399999998</v>
      </c>
      <c r="N55" s="1">
        <v>3.5196479999999997</v>
      </c>
      <c r="O55" s="1">
        <v>3.5196479999999997</v>
      </c>
      <c r="P55" s="1">
        <v>2.3464319999999996</v>
      </c>
      <c r="Q55" s="1">
        <v>114.975168</v>
      </c>
      <c r="R55" s="1">
        <v>2.3464319999999996</v>
      </c>
      <c r="S55" s="1">
        <v>0</v>
      </c>
      <c r="T55" s="1">
        <v>1.1732159999999998</v>
      </c>
      <c r="U55" s="1">
        <v>1.1732159999999998</v>
      </c>
      <c r="V55" s="1">
        <v>0</v>
      </c>
      <c r="W55" s="1">
        <v>7.039295999999999</v>
      </c>
      <c r="AB55" s="2">
        <f t="shared" si="1"/>
        <v>0.002028397565922921</v>
      </c>
      <c r="AC55" s="2">
        <f t="shared" si="4"/>
        <v>0.14807302231237304</v>
      </c>
      <c r="AD55">
        <f t="shared" si="2"/>
        <v>0</v>
      </c>
      <c r="AE55" s="1">
        <f t="shared" si="3"/>
        <v>171.28953599999977</v>
      </c>
    </row>
    <row r="56" spans="1:31" ht="11.25">
      <c r="A56" t="s">
        <v>73</v>
      </c>
      <c r="B56" s="1">
        <v>16478.7</v>
      </c>
      <c r="C56" s="1">
        <v>230.70180000000002</v>
      </c>
      <c r="D56" s="1">
        <v>16247.9982</v>
      </c>
      <c r="E56" s="1">
        <v>1713.7848</v>
      </c>
      <c r="F56" s="1">
        <v>4020.8028</v>
      </c>
      <c r="G56" s="1">
        <v>2718.9855000000002</v>
      </c>
      <c r="H56" s="1">
        <v>247.1805</v>
      </c>
      <c r="I56" s="1">
        <v>1895.0505</v>
      </c>
      <c r="J56" s="1">
        <v>1137.0303000000001</v>
      </c>
      <c r="K56" s="1">
        <v>148.3083</v>
      </c>
      <c r="L56" s="1">
        <v>2191.6671</v>
      </c>
      <c r="M56" s="1">
        <v>1499.5617</v>
      </c>
      <c r="N56" s="1">
        <v>230.70180000000002</v>
      </c>
      <c r="O56" s="1">
        <v>115.35090000000001</v>
      </c>
      <c r="P56" s="1">
        <v>32.9574</v>
      </c>
      <c r="Q56" s="1">
        <v>82.3935</v>
      </c>
      <c r="R56" s="1">
        <v>16.4787</v>
      </c>
      <c r="S56" s="1">
        <v>148.3083</v>
      </c>
      <c r="T56" s="1">
        <v>16.4787</v>
      </c>
      <c r="U56" s="1">
        <v>16.4787</v>
      </c>
      <c r="V56" s="1">
        <v>0</v>
      </c>
      <c r="W56" s="1">
        <v>16.4787</v>
      </c>
      <c r="AB56" s="2">
        <f t="shared" si="1"/>
        <v>0.002028397565922921</v>
      </c>
      <c r="AC56" s="2">
        <f t="shared" si="4"/>
        <v>0.2008113590263692</v>
      </c>
      <c r="AD56">
        <f t="shared" si="2"/>
        <v>0</v>
      </c>
      <c r="AE56" s="1">
        <f t="shared" si="3"/>
        <v>3262.7826000000005</v>
      </c>
    </row>
    <row r="57" spans="1:31" ht="11.25">
      <c r="A57" t="s">
        <v>74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AB57" s="2" t="e">
        <f t="shared" si="1"/>
        <v>#DIV/0!</v>
      </c>
      <c r="AC57" s="2" t="e">
        <f t="shared" si="4"/>
        <v>#DIV/0!</v>
      </c>
      <c r="AD57">
        <f t="shared" si="2"/>
        <v>0</v>
      </c>
      <c r="AE57" s="1">
        <f t="shared" si="3"/>
        <v>0</v>
      </c>
    </row>
    <row r="58" spans="1:31" ht="11.25">
      <c r="A58" t="s">
        <v>75</v>
      </c>
      <c r="B58" s="1">
        <v>14028.378</v>
      </c>
      <c r="C58" s="1">
        <v>280.56756</v>
      </c>
      <c r="D58" s="1">
        <v>13747.810440000001</v>
      </c>
      <c r="E58" s="1">
        <v>911.8445700000001</v>
      </c>
      <c r="F58" s="1">
        <v>3689.4634140000003</v>
      </c>
      <c r="G58" s="1">
        <v>2286.625614</v>
      </c>
      <c r="H58" s="1">
        <v>140.28378</v>
      </c>
      <c r="I58" s="1">
        <v>1487.008068</v>
      </c>
      <c r="J58" s="1">
        <v>1080.1851060000001</v>
      </c>
      <c r="K58" s="1">
        <v>112.22702400000001</v>
      </c>
      <c r="L58" s="1">
        <v>1655.348604</v>
      </c>
      <c r="M58" s="1">
        <v>939.9013260000002</v>
      </c>
      <c r="N58" s="1">
        <v>182.368914</v>
      </c>
      <c r="O58" s="1">
        <v>42.085134000000004</v>
      </c>
      <c r="P58" s="1">
        <v>28.056756000000004</v>
      </c>
      <c r="Q58" s="1">
        <v>603.220254</v>
      </c>
      <c r="R58" s="1">
        <v>14.028378000000002</v>
      </c>
      <c r="S58" s="1">
        <v>476.96485200000006</v>
      </c>
      <c r="T58" s="1">
        <v>70.14189</v>
      </c>
      <c r="U58" s="1">
        <v>0</v>
      </c>
      <c r="V58" s="1">
        <v>0</v>
      </c>
      <c r="W58" s="1">
        <v>56.11351200000001</v>
      </c>
      <c r="AB58" s="2">
        <f t="shared" si="1"/>
        <v>0.0020408163265306124</v>
      </c>
      <c r="AC58" s="2">
        <f t="shared" si="4"/>
        <v>0.2438775510204083</v>
      </c>
      <c r="AD58">
        <f t="shared" si="2"/>
        <v>0</v>
      </c>
      <c r="AE58" s="1">
        <f t="shared" si="3"/>
        <v>3352.7823420000022</v>
      </c>
    </row>
    <row r="59" spans="1:31" ht="11.25">
      <c r="A59" t="s">
        <v>76</v>
      </c>
      <c r="B59" s="1">
        <v>5555.607999999999</v>
      </c>
      <c r="C59" s="1">
        <v>122.22337599999997</v>
      </c>
      <c r="D59" s="1">
        <v>5433.384623999999</v>
      </c>
      <c r="E59" s="1">
        <v>588.8944479999999</v>
      </c>
      <c r="F59" s="1">
        <v>1472.2361199999998</v>
      </c>
      <c r="G59" s="1">
        <v>1155.5664639999998</v>
      </c>
      <c r="H59" s="1">
        <v>105.55655199999998</v>
      </c>
      <c r="I59" s="1">
        <v>744.451472</v>
      </c>
      <c r="J59" s="1">
        <v>227.77992799999998</v>
      </c>
      <c r="K59" s="1">
        <v>94.445336</v>
      </c>
      <c r="L59" s="1">
        <v>61.11168799999999</v>
      </c>
      <c r="M59" s="1">
        <v>433.33742399999994</v>
      </c>
      <c r="N59" s="1">
        <v>88.88972799999999</v>
      </c>
      <c r="O59" s="1">
        <v>44.444863999999995</v>
      </c>
      <c r="P59" s="1">
        <v>244.44675199999995</v>
      </c>
      <c r="Q59" s="1">
        <v>61.11168799999999</v>
      </c>
      <c r="R59" s="1">
        <v>11.111215999999999</v>
      </c>
      <c r="S59" s="1">
        <v>33.333648</v>
      </c>
      <c r="T59" s="1">
        <v>11.111215999999999</v>
      </c>
      <c r="U59" s="1">
        <v>16.666824</v>
      </c>
      <c r="V59" s="1">
        <v>5.555607999999999</v>
      </c>
      <c r="W59" s="1">
        <v>27.778039999999997</v>
      </c>
      <c r="AB59" s="2">
        <f t="shared" si="1"/>
        <v>0.04498977505112474</v>
      </c>
      <c r="AC59" s="2">
        <f t="shared" si="4"/>
        <v>0.14928425357873218</v>
      </c>
      <c r="AD59">
        <f t="shared" si="2"/>
        <v>0</v>
      </c>
      <c r="AE59" s="1">
        <f t="shared" si="3"/>
        <v>811.1187680000003</v>
      </c>
    </row>
    <row r="60" spans="1:31" ht="11.25">
      <c r="A60" t="s">
        <v>77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AB60" s="2" t="e">
        <f t="shared" si="1"/>
        <v>#DIV/0!</v>
      </c>
      <c r="AC60" s="2" t="e">
        <f t="shared" si="4"/>
        <v>#DIV/0!</v>
      </c>
      <c r="AD60">
        <f t="shared" si="2"/>
        <v>0</v>
      </c>
      <c r="AE60" s="1">
        <f t="shared" si="3"/>
        <v>0</v>
      </c>
    </row>
    <row r="61" spans="1:31" ht="11.25">
      <c r="A61" t="s">
        <v>78</v>
      </c>
      <c r="B61" s="1">
        <v>9392.074999999999</v>
      </c>
      <c r="C61" s="1">
        <v>159.66527499999998</v>
      </c>
      <c r="D61" s="1">
        <v>9232.409725</v>
      </c>
      <c r="E61" s="1">
        <v>666.8373249999999</v>
      </c>
      <c r="F61" s="1">
        <v>2873.97495</v>
      </c>
      <c r="G61" s="1">
        <v>1117.6569249999998</v>
      </c>
      <c r="H61" s="1">
        <v>75.13659999999999</v>
      </c>
      <c r="I61" s="1">
        <v>817.1105249999998</v>
      </c>
      <c r="J61" s="1">
        <v>845.2867499999999</v>
      </c>
      <c r="K61" s="1">
        <v>112.7049</v>
      </c>
      <c r="L61" s="1">
        <v>131.48905</v>
      </c>
      <c r="M61" s="1">
        <v>2103.8248</v>
      </c>
      <c r="N61" s="1">
        <v>187.84149999999997</v>
      </c>
      <c r="O61" s="1">
        <v>84.52867499999998</v>
      </c>
      <c r="P61" s="1">
        <v>18.784149999999997</v>
      </c>
      <c r="Q61" s="1">
        <v>9.392074999999998</v>
      </c>
      <c r="R61" s="1">
        <v>9.392074999999998</v>
      </c>
      <c r="S61" s="1">
        <v>150.27319999999997</v>
      </c>
      <c r="T61" s="1">
        <v>9.392074999999998</v>
      </c>
      <c r="U61" s="1">
        <v>0</v>
      </c>
      <c r="V61" s="1">
        <v>0</v>
      </c>
      <c r="W61" s="1">
        <v>9.392074999999998</v>
      </c>
      <c r="AB61" s="2">
        <f t="shared" si="1"/>
        <v>0.002034587995930824</v>
      </c>
      <c r="AC61" s="2">
        <f t="shared" si="4"/>
        <v>0.08748728382502546</v>
      </c>
      <c r="AD61">
        <f t="shared" si="2"/>
        <v>0</v>
      </c>
      <c r="AE61" s="1">
        <f t="shared" si="3"/>
        <v>807.7184500000003</v>
      </c>
    </row>
    <row r="62" spans="1:31" ht="11.25">
      <c r="A62" t="s">
        <v>79</v>
      </c>
      <c r="B62" s="1">
        <v>5656.53</v>
      </c>
      <c r="C62" s="1">
        <v>118.78713</v>
      </c>
      <c r="D62" s="1">
        <v>5537.74287</v>
      </c>
      <c r="E62" s="1">
        <v>412.92668999999995</v>
      </c>
      <c r="F62" s="1">
        <v>1679.98941</v>
      </c>
      <c r="G62" s="1">
        <v>859.79256</v>
      </c>
      <c r="H62" s="1">
        <v>90.50448</v>
      </c>
      <c r="I62" s="1">
        <v>260.20038</v>
      </c>
      <c r="J62" s="1">
        <v>639.18789</v>
      </c>
      <c r="K62" s="1">
        <v>50.90877</v>
      </c>
      <c r="L62" s="1">
        <v>209.29161</v>
      </c>
      <c r="M62" s="1">
        <v>910.70133</v>
      </c>
      <c r="N62" s="1">
        <v>45.25224</v>
      </c>
      <c r="O62" s="1">
        <v>11.31306</v>
      </c>
      <c r="P62" s="1">
        <v>11.31306</v>
      </c>
      <c r="Q62" s="1">
        <v>299.79609</v>
      </c>
      <c r="R62" s="1">
        <v>0</v>
      </c>
      <c r="S62" s="1">
        <v>22.62612</v>
      </c>
      <c r="T62" s="1">
        <v>5.65653</v>
      </c>
      <c r="U62" s="1">
        <v>0</v>
      </c>
      <c r="V62" s="1">
        <v>5.65653</v>
      </c>
      <c r="W62" s="1">
        <v>11.31306</v>
      </c>
      <c r="AB62" s="2">
        <f t="shared" si="1"/>
        <v>0.0020429009193054137</v>
      </c>
      <c r="AC62" s="2">
        <f t="shared" si="4"/>
        <v>0.13993871297242091</v>
      </c>
      <c r="AD62">
        <f t="shared" si="2"/>
        <v>0</v>
      </c>
      <c r="AE62" s="1">
        <f t="shared" si="3"/>
        <v>774.9446100000005</v>
      </c>
    </row>
    <row r="63" spans="1:31" ht="11.25">
      <c r="A63" t="s">
        <v>80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AB63" s="2" t="e">
        <f t="shared" si="1"/>
        <v>#DIV/0!</v>
      </c>
      <c r="AC63" s="2" t="e">
        <f t="shared" si="4"/>
        <v>#DIV/0!</v>
      </c>
      <c r="AD63">
        <f t="shared" si="2"/>
        <v>0</v>
      </c>
      <c r="AE63" s="1">
        <f t="shared" si="3"/>
        <v>0</v>
      </c>
    </row>
    <row r="64" spans="1:31" ht="11.25">
      <c r="A64" t="s">
        <v>81</v>
      </c>
      <c r="B64" s="1">
        <v>4941.566</v>
      </c>
      <c r="C64" s="1">
        <v>64.240358</v>
      </c>
      <c r="D64" s="1">
        <v>4877.325642</v>
      </c>
      <c r="E64" s="1">
        <v>163.071678</v>
      </c>
      <c r="F64" s="1">
        <v>1373.7553480000001</v>
      </c>
      <c r="G64" s="1">
        <v>657.228278</v>
      </c>
      <c r="H64" s="1">
        <v>1334.22282</v>
      </c>
      <c r="I64" s="1">
        <v>232.253602</v>
      </c>
      <c r="J64" s="1">
        <v>202.604206</v>
      </c>
      <c r="K64" s="1">
        <v>9.883132</v>
      </c>
      <c r="L64" s="1">
        <v>49.41566</v>
      </c>
      <c r="M64" s="1">
        <v>736.293334</v>
      </c>
      <c r="N64" s="1">
        <v>29.649396</v>
      </c>
      <c r="O64" s="1">
        <v>0</v>
      </c>
      <c r="P64" s="1">
        <v>0</v>
      </c>
      <c r="Q64" s="1">
        <v>59.298792</v>
      </c>
      <c r="R64" s="1">
        <v>4.941566</v>
      </c>
      <c r="S64" s="1">
        <v>9.883132</v>
      </c>
      <c r="T64" s="1">
        <v>4.941566</v>
      </c>
      <c r="U64" s="1">
        <v>4.941566</v>
      </c>
      <c r="V64" s="1">
        <v>0</v>
      </c>
      <c r="W64" s="1">
        <v>4.941566</v>
      </c>
      <c r="AB64" s="2">
        <f t="shared" si="1"/>
        <v>0</v>
      </c>
      <c r="AC64" s="2">
        <f t="shared" si="4"/>
        <v>0.31003039513677805</v>
      </c>
      <c r="AD64">
        <f t="shared" si="2"/>
        <v>0</v>
      </c>
      <c r="AE64" s="1">
        <f t="shared" si="3"/>
        <v>1512.1191959999996</v>
      </c>
    </row>
    <row r="65" spans="1:31" ht="11.25">
      <c r="A65" t="s">
        <v>82</v>
      </c>
      <c r="B65" s="1">
        <v>4181.243</v>
      </c>
      <c r="C65" s="1">
        <v>75.26237400000001</v>
      </c>
      <c r="D65" s="1">
        <v>4105.9806260000005</v>
      </c>
      <c r="E65" s="1">
        <v>296.868253</v>
      </c>
      <c r="F65" s="1">
        <v>1191.654255</v>
      </c>
      <c r="G65" s="1">
        <v>744.261254</v>
      </c>
      <c r="H65" s="1">
        <v>62.718645</v>
      </c>
      <c r="I65" s="1">
        <v>731.717525</v>
      </c>
      <c r="J65" s="1">
        <v>280.14328100000006</v>
      </c>
      <c r="K65" s="1">
        <v>45.993673</v>
      </c>
      <c r="L65" s="1">
        <v>50.174916</v>
      </c>
      <c r="M65" s="1">
        <v>572.8302910000001</v>
      </c>
      <c r="N65" s="1">
        <v>58.53740200000001</v>
      </c>
      <c r="O65" s="1">
        <v>8.362486</v>
      </c>
      <c r="P65" s="1">
        <v>4.181243</v>
      </c>
      <c r="Q65" s="1">
        <v>12.543729</v>
      </c>
      <c r="R65" s="1">
        <v>0</v>
      </c>
      <c r="S65" s="1">
        <v>16.724972</v>
      </c>
      <c r="T65" s="1">
        <v>16.724972</v>
      </c>
      <c r="U65" s="1">
        <v>4.181243</v>
      </c>
      <c r="V65" s="1">
        <v>0</v>
      </c>
      <c r="W65" s="1">
        <v>4.181243</v>
      </c>
      <c r="AB65" s="2">
        <f t="shared" si="1"/>
        <v>0.0010183299389002036</v>
      </c>
      <c r="AC65" s="2">
        <f t="shared" si="4"/>
        <v>0.07026476578411407</v>
      </c>
      <c r="AD65">
        <f t="shared" si="2"/>
        <v>0</v>
      </c>
      <c r="AE65" s="1">
        <f t="shared" si="3"/>
        <v>288.5057670000001</v>
      </c>
    </row>
    <row r="66" spans="1:31" ht="11.25">
      <c r="A66" t="s">
        <v>83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AB66" s="2" t="e">
        <f t="shared" si="1"/>
        <v>#DIV/0!</v>
      </c>
      <c r="AC66" s="2" t="e">
        <f t="shared" si="4"/>
        <v>#DIV/0!</v>
      </c>
      <c r="AD66">
        <f t="shared" si="2"/>
        <v>0</v>
      </c>
      <c r="AE66" s="1">
        <f t="shared" si="3"/>
        <v>0</v>
      </c>
    </row>
    <row r="67" spans="1:31" ht="11.25">
      <c r="A67" t="s">
        <v>84</v>
      </c>
      <c r="B67" s="1">
        <v>4855.116</v>
      </c>
      <c r="C67" s="1">
        <v>77.681856</v>
      </c>
      <c r="D67" s="1">
        <v>4777.434144</v>
      </c>
      <c r="E67" s="1">
        <v>495.22183199999995</v>
      </c>
      <c r="F67" s="1">
        <v>990.4436639999999</v>
      </c>
      <c r="G67" s="1">
        <v>1228.344348</v>
      </c>
      <c r="H67" s="1">
        <v>53.406276</v>
      </c>
      <c r="I67" s="1">
        <v>509.78718</v>
      </c>
      <c r="J67" s="1">
        <v>791.383908</v>
      </c>
      <c r="K67" s="1">
        <v>67.971624</v>
      </c>
      <c r="L67" s="1">
        <v>43.69604399999999</v>
      </c>
      <c r="M67" s="1">
        <v>461.23602</v>
      </c>
      <c r="N67" s="1">
        <v>63.116507999999996</v>
      </c>
      <c r="O67" s="1">
        <v>24.27558</v>
      </c>
      <c r="P67" s="1">
        <v>9.710232</v>
      </c>
      <c r="Q67" s="1">
        <v>9.710232</v>
      </c>
      <c r="R67" s="1">
        <v>0</v>
      </c>
      <c r="S67" s="1">
        <v>4.855116</v>
      </c>
      <c r="T67" s="1">
        <v>9.710232</v>
      </c>
      <c r="U67" s="1">
        <v>0</v>
      </c>
      <c r="V67" s="1">
        <v>0</v>
      </c>
      <c r="W67" s="1">
        <v>0</v>
      </c>
      <c r="AB67" s="2">
        <f t="shared" si="1"/>
        <v>0.002032520325203252</v>
      </c>
      <c r="AC67" s="2">
        <f t="shared" si="4"/>
        <v>0.06300813008130068</v>
      </c>
      <c r="AD67">
        <f t="shared" si="2"/>
        <v>0</v>
      </c>
      <c r="AE67" s="1">
        <f t="shared" si="3"/>
        <v>301.01719199999934</v>
      </c>
    </row>
    <row r="68" spans="1:31" ht="11.25">
      <c r="A68" t="s">
        <v>85</v>
      </c>
      <c r="B68" s="1">
        <v>23374.89</v>
      </c>
      <c r="C68" s="1">
        <v>257.12379</v>
      </c>
      <c r="D68" s="1">
        <v>23094.39132</v>
      </c>
      <c r="E68" s="1">
        <v>2290.73922</v>
      </c>
      <c r="F68" s="1">
        <v>10261.57671</v>
      </c>
      <c r="G68" s="1">
        <v>3249.10971</v>
      </c>
      <c r="H68" s="1">
        <v>210.37400999999997</v>
      </c>
      <c r="I68" s="1">
        <v>1823.24142</v>
      </c>
      <c r="J68" s="1">
        <v>958.37049</v>
      </c>
      <c r="K68" s="1">
        <v>257.12379</v>
      </c>
      <c r="L68" s="1">
        <v>958.37049</v>
      </c>
      <c r="M68" s="1">
        <v>1425.86829</v>
      </c>
      <c r="N68" s="1">
        <v>140.24934</v>
      </c>
      <c r="O68" s="1">
        <v>46.74978</v>
      </c>
      <c r="P68" s="1">
        <v>888.24582</v>
      </c>
      <c r="Q68" s="1">
        <v>46.74978</v>
      </c>
      <c r="R68" s="1">
        <v>163.62423</v>
      </c>
      <c r="S68" s="1">
        <v>186.99912</v>
      </c>
      <c r="T68" s="1">
        <v>116.87445</v>
      </c>
      <c r="U68" s="1">
        <v>0</v>
      </c>
      <c r="V68" s="1">
        <v>23.37489</v>
      </c>
      <c r="W68" s="1">
        <v>46.74978</v>
      </c>
      <c r="AB68" s="2">
        <f t="shared" si="1"/>
        <v>0.038461538461538464</v>
      </c>
      <c r="AC68" s="2">
        <f t="shared" si="4"/>
        <v>0.13360323886639675</v>
      </c>
      <c r="AD68">
        <f t="shared" si="2"/>
        <v>0</v>
      </c>
      <c r="AE68" s="1">
        <f t="shared" si="3"/>
        <v>3085.4854799999994</v>
      </c>
    </row>
    <row r="69" spans="1:31" ht="11.25">
      <c r="A69" t="s">
        <v>86</v>
      </c>
      <c r="B69" s="1">
        <v>5061.282</v>
      </c>
      <c r="C69" s="1">
        <v>80.980512</v>
      </c>
      <c r="D69" s="1">
        <v>4980.301488</v>
      </c>
      <c r="E69" s="1">
        <v>521.312046</v>
      </c>
      <c r="F69" s="1">
        <v>1867.6130580000001</v>
      </c>
      <c r="G69" s="1">
        <v>582.0474300000001</v>
      </c>
      <c r="H69" s="1">
        <v>55.674102</v>
      </c>
      <c r="I69" s="1">
        <v>425.147688</v>
      </c>
      <c r="J69" s="1">
        <v>202.45128</v>
      </c>
      <c r="K69" s="1">
        <v>75.91923</v>
      </c>
      <c r="L69" s="1">
        <v>116.409486</v>
      </c>
      <c r="M69" s="1">
        <v>389.71871400000003</v>
      </c>
      <c r="N69" s="1">
        <v>45.551538</v>
      </c>
      <c r="O69" s="1">
        <v>25.30641</v>
      </c>
      <c r="P69" s="1">
        <v>435.27025199999997</v>
      </c>
      <c r="Q69" s="1">
        <v>75.91923</v>
      </c>
      <c r="R69" s="1">
        <v>75.91923</v>
      </c>
      <c r="S69" s="1">
        <v>40.490256</v>
      </c>
      <c r="T69" s="1">
        <v>10.122564</v>
      </c>
      <c r="U69" s="1">
        <v>5.061282</v>
      </c>
      <c r="V69" s="1">
        <v>30.367692</v>
      </c>
      <c r="W69" s="1">
        <v>5.061282</v>
      </c>
      <c r="AB69" s="2">
        <f t="shared" si="1"/>
        <v>0.08739837398373983</v>
      </c>
      <c r="AC69" s="2">
        <f t="shared" si="4"/>
        <v>0.19918699186991873</v>
      </c>
      <c r="AD69">
        <f t="shared" si="2"/>
        <v>0</v>
      </c>
      <c r="AE69" s="1">
        <f t="shared" si="3"/>
        <v>992.0112720000002</v>
      </c>
    </row>
    <row r="70" spans="1:31" ht="11.25">
      <c r="A70" t="s">
        <v>87</v>
      </c>
      <c r="B70" s="1">
        <v>181.125</v>
      </c>
      <c r="C70" s="1">
        <v>1.9923749999999998</v>
      </c>
      <c r="D70" s="1">
        <v>179.132625</v>
      </c>
      <c r="E70" s="1">
        <v>1.9923749999999998</v>
      </c>
      <c r="F70" s="1">
        <v>62.12587500000001</v>
      </c>
      <c r="G70" s="1">
        <v>9.05625</v>
      </c>
      <c r="H70" s="1">
        <v>65.023875</v>
      </c>
      <c r="I70" s="1">
        <v>7.969499999999999</v>
      </c>
      <c r="J70" s="1">
        <v>3.0791250000000003</v>
      </c>
      <c r="K70" s="1">
        <v>1.08675</v>
      </c>
      <c r="L70" s="1">
        <v>0</v>
      </c>
      <c r="M70" s="1">
        <v>26.081999999999997</v>
      </c>
      <c r="N70" s="1">
        <v>0</v>
      </c>
      <c r="O70" s="1">
        <v>0</v>
      </c>
      <c r="P70" s="1">
        <v>0</v>
      </c>
      <c r="Q70" s="1">
        <v>0</v>
      </c>
      <c r="R70" s="1">
        <v>1.08675</v>
      </c>
      <c r="S70" s="1">
        <v>0</v>
      </c>
      <c r="T70" s="1">
        <v>0</v>
      </c>
      <c r="U70" s="1">
        <v>1.9923749999999998</v>
      </c>
      <c r="V70" s="1">
        <v>0</v>
      </c>
      <c r="W70" s="1">
        <v>0</v>
      </c>
      <c r="AB70" s="2">
        <f t="shared" si="1"/>
        <v>0</v>
      </c>
      <c r="AC70" s="2">
        <f t="shared" si="4"/>
        <v>0.38422649140546</v>
      </c>
      <c r="AD70">
        <f t="shared" si="2"/>
        <v>0</v>
      </c>
      <c r="AE70" s="1">
        <f t="shared" si="3"/>
        <v>68.82749999999999</v>
      </c>
    </row>
    <row r="71" spans="1:31" ht="11.25">
      <c r="A71" t="s">
        <v>88</v>
      </c>
      <c r="B71" s="1">
        <v>14950.96</v>
      </c>
      <c r="C71" s="1">
        <v>179.41152</v>
      </c>
      <c r="D71" s="1">
        <v>14711.744639999999</v>
      </c>
      <c r="E71" s="1">
        <v>1225.97872</v>
      </c>
      <c r="F71" s="1">
        <v>4530.14088</v>
      </c>
      <c r="G71" s="1">
        <v>3214.4563999999996</v>
      </c>
      <c r="H71" s="1">
        <v>89.70576</v>
      </c>
      <c r="I71" s="1">
        <v>1659.55656</v>
      </c>
      <c r="J71" s="1">
        <v>2197.79112</v>
      </c>
      <c r="K71" s="1">
        <v>134.55863999999997</v>
      </c>
      <c r="L71" s="1">
        <v>224.26439999999997</v>
      </c>
      <c r="M71" s="1">
        <v>1001.71432</v>
      </c>
      <c r="N71" s="1">
        <v>179.41152</v>
      </c>
      <c r="O71" s="1">
        <v>44.85288</v>
      </c>
      <c r="P71" s="1">
        <v>29.90192</v>
      </c>
      <c r="Q71" s="1">
        <v>44.85288</v>
      </c>
      <c r="R71" s="1">
        <v>14.95096</v>
      </c>
      <c r="S71" s="1">
        <v>29.90192</v>
      </c>
      <c r="T71" s="1">
        <v>59.80384</v>
      </c>
      <c r="U71" s="1">
        <v>0</v>
      </c>
      <c r="V71" s="1">
        <v>0</v>
      </c>
      <c r="W71" s="1">
        <v>0</v>
      </c>
      <c r="AB71" s="2">
        <f t="shared" si="1"/>
        <v>0.0020325203252032522</v>
      </c>
      <c r="AC71" s="2">
        <f t="shared" si="4"/>
        <v>0.059959349593495935</v>
      </c>
      <c r="AD71">
        <f t="shared" si="2"/>
        <v>0</v>
      </c>
      <c r="AE71" s="1">
        <f t="shared" si="3"/>
        <v>882.10664</v>
      </c>
    </row>
    <row r="72" spans="1:31" ht="11.25">
      <c r="A72" t="s">
        <v>89</v>
      </c>
      <c r="B72" s="1">
        <v>35730.231999999996</v>
      </c>
      <c r="C72" s="1">
        <v>428.76278399999995</v>
      </c>
      <c r="D72" s="1">
        <v>35301.469216</v>
      </c>
      <c r="E72" s="1">
        <v>3751.6743599999995</v>
      </c>
      <c r="F72" s="1">
        <v>7860.651039999999</v>
      </c>
      <c r="G72" s="1">
        <v>6717.283616</v>
      </c>
      <c r="H72" s="1">
        <v>428.76278399999995</v>
      </c>
      <c r="I72" s="1">
        <v>4430.548768</v>
      </c>
      <c r="J72" s="1">
        <v>2393.9255439999997</v>
      </c>
      <c r="K72" s="1">
        <v>500.22324799999996</v>
      </c>
      <c r="L72" s="1">
        <v>4966.502248</v>
      </c>
      <c r="M72" s="1">
        <v>2429.655776</v>
      </c>
      <c r="N72" s="1">
        <v>464.49301599999995</v>
      </c>
      <c r="O72" s="1">
        <v>142.92092799999998</v>
      </c>
      <c r="P72" s="1">
        <v>71.46046399999999</v>
      </c>
      <c r="Q72" s="1">
        <v>643.1441759999999</v>
      </c>
      <c r="R72" s="1">
        <v>35.730231999999994</v>
      </c>
      <c r="S72" s="1">
        <v>250.11162399999998</v>
      </c>
      <c r="T72" s="1">
        <v>71.46046399999999</v>
      </c>
      <c r="U72" s="1">
        <v>35.730231999999994</v>
      </c>
      <c r="V72" s="1">
        <v>0</v>
      </c>
      <c r="W72" s="1">
        <v>107.19069599999999</v>
      </c>
      <c r="AB72" s="2">
        <f t="shared" si="1"/>
        <v>0.002024291497975708</v>
      </c>
      <c r="AC72" s="2">
        <f aca="true" t="shared" si="5" ref="AC72:AC103">(D72-SUM(E72+F72+G72+I72+J72+M72))/D72</f>
        <v>0.21862348178137647</v>
      </c>
      <c r="AD72">
        <f t="shared" si="2"/>
        <v>0</v>
      </c>
      <c r="AE72" s="1">
        <f t="shared" si="3"/>
        <v>7717.7301119999975</v>
      </c>
    </row>
    <row r="73" spans="1:31" ht="11.25">
      <c r="A73" t="s">
        <v>90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AB73" s="2" t="e">
        <f aca="true" t="shared" si="6" ref="AB73:AB136">P73/D73</f>
        <v>#DIV/0!</v>
      </c>
      <c r="AC73" s="2" t="e">
        <f t="shared" si="5"/>
        <v>#DIV/0!</v>
      </c>
      <c r="AD73">
        <f aca="true" t="shared" si="7" ref="AD73:AD136">IF(D73&gt;0,IF(AB73&gt;15%,IF(AC73&gt;30%,1,0),0),0)</f>
        <v>0</v>
      </c>
      <c r="AE73" s="1">
        <f aca="true" t="shared" si="8" ref="AE73:AE136">(D73-SUM(E73+F73+G73+I73+J73+M73))</f>
        <v>0</v>
      </c>
    </row>
    <row r="74" spans="1:31" ht="11.25">
      <c r="A74" t="s">
        <v>91</v>
      </c>
      <c r="B74" s="1">
        <v>10933</v>
      </c>
      <c r="C74" s="1">
        <v>163.995</v>
      </c>
      <c r="D74" s="1">
        <v>10769.005</v>
      </c>
      <c r="E74" s="1">
        <v>1978.873</v>
      </c>
      <c r="F74" s="1">
        <v>546.65</v>
      </c>
      <c r="G74" s="1">
        <v>262.392</v>
      </c>
      <c r="H74" s="1">
        <v>65.598</v>
      </c>
      <c r="I74" s="1">
        <v>404.52099999999996</v>
      </c>
      <c r="J74" s="1">
        <v>43.732</v>
      </c>
      <c r="K74" s="1">
        <v>349.856</v>
      </c>
      <c r="L74" s="1">
        <v>21.866</v>
      </c>
      <c r="M74" s="1">
        <v>54.665</v>
      </c>
      <c r="N74" s="1">
        <v>43.732</v>
      </c>
      <c r="O74" s="1">
        <v>21.866</v>
      </c>
      <c r="P74" s="1">
        <v>6384.871999999999</v>
      </c>
      <c r="Q74" s="1">
        <v>32.799</v>
      </c>
      <c r="R74" s="1">
        <v>415.454</v>
      </c>
      <c r="S74" s="1">
        <v>21.866</v>
      </c>
      <c r="T74" s="1">
        <v>10.933</v>
      </c>
      <c r="U74" s="1">
        <v>65.598</v>
      </c>
      <c r="V74" s="1">
        <v>21.866</v>
      </c>
      <c r="W74" s="1">
        <v>10.933</v>
      </c>
      <c r="AB74" s="2">
        <f t="shared" si="6"/>
        <v>0.5928934010152284</v>
      </c>
      <c r="AC74" s="2">
        <f t="shared" si="5"/>
        <v>0.6944162436548224</v>
      </c>
      <c r="AD74">
        <f t="shared" si="7"/>
        <v>1</v>
      </c>
      <c r="AE74" s="1">
        <f t="shared" si="8"/>
        <v>7478.172</v>
      </c>
    </row>
    <row r="75" spans="1:31" ht="11.25">
      <c r="A75" t="s">
        <v>92</v>
      </c>
      <c r="B75" s="1">
        <v>33312.384</v>
      </c>
      <c r="C75" s="1">
        <v>433.06099199999994</v>
      </c>
      <c r="D75" s="1">
        <v>32879.323008</v>
      </c>
      <c r="E75" s="1">
        <v>4397.234688</v>
      </c>
      <c r="F75" s="1">
        <v>12325.582079999998</v>
      </c>
      <c r="G75" s="1">
        <v>3697.6746239999998</v>
      </c>
      <c r="H75" s="1">
        <v>266.499072</v>
      </c>
      <c r="I75" s="1">
        <v>2831.55264</v>
      </c>
      <c r="J75" s="1">
        <v>866.1219839999999</v>
      </c>
      <c r="K75" s="1">
        <v>632.935296</v>
      </c>
      <c r="L75" s="1">
        <v>433.06099199999994</v>
      </c>
      <c r="M75" s="1">
        <v>1898.8058879999999</v>
      </c>
      <c r="N75" s="1">
        <v>199.874304</v>
      </c>
      <c r="O75" s="1">
        <v>66.624768</v>
      </c>
      <c r="P75" s="1">
        <v>4164.048</v>
      </c>
      <c r="Q75" s="1">
        <v>233.186688</v>
      </c>
      <c r="R75" s="1">
        <v>433.06099199999994</v>
      </c>
      <c r="S75" s="1">
        <v>99.937152</v>
      </c>
      <c r="T75" s="1">
        <v>133.249536</v>
      </c>
      <c r="U75" s="1">
        <v>99.937152</v>
      </c>
      <c r="V75" s="1">
        <v>33.312384</v>
      </c>
      <c r="W75" s="1">
        <v>33.312384</v>
      </c>
      <c r="AB75" s="2">
        <f t="shared" si="6"/>
        <v>0.12664640324214793</v>
      </c>
      <c r="AC75" s="2">
        <f t="shared" si="5"/>
        <v>0.20871327254305982</v>
      </c>
      <c r="AD75">
        <f t="shared" si="7"/>
        <v>0</v>
      </c>
      <c r="AE75" s="1">
        <f t="shared" si="8"/>
        <v>6862.351104000001</v>
      </c>
    </row>
    <row r="76" spans="1:31" ht="11.25">
      <c r="A76" t="s">
        <v>93</v>
      </c>
      <c r="B76" s="1">
        <v>13380.012</v>
      </c>
      <c r="C76" s="1">
        <v>307.740276</v>
      </c>
      <c r="D76" s="1">
        <v>13072.271724</v>
      </c>
      <c r="E76" s="1">
        <v>1110.5409960000002</v>
      </c>
      <c r="F76" s="1">
        <v>2783.042496</v>
      </c>
      <c r="G76" s="1">
        <v>3264.722928</v>
      </c>
      <c r="H76" s="1">
        <v>173.940156</v>
      </c>
      <c r="I76" s="1">
        <v>1659.121488</v>
      </c>
      <c r="J76" s="1">
        <v>642.240576</v>
      </c>
      <c r="K76" s="1">
        <v>254.220228</v>
      </c>
      <c r="L76" s="1">
        <v>254.220228</v>
      </c>
      <c r="M76" s="1">
        <v>2007.0018</v>
      </c>
      <c r="N76" s="1">
        <v>347.880312</v>
      </c>
      <c r="O76" s="1">
        <v>66.90006000000001</v>
      </c>
      <c r="P76" s="1">
        <v>13.380012</v>
      </c>
      <c r="Q76" s="1">
        <v>187.32016800000002</v>
      </c>
      <c r="R76" s="1">
        <v>13.380012</v>
      </c>
      <c r="S76" s="1">
        <v>240.840216</v>
      </c>
      <c r="T76" s="1">
        <v>26.760024</v>
      </c>
      <c r="U76" s="1">
        <v>13.380012</v>
      </c>
      <c r="V76" s="1">
        <v>0</v>
      </c>
      <c r="W76" s="1">
        <v>13.380012</v>
      </c>
      <c r="AB76" s="2">
        <f t="shared" si="6"/>
        <v>0.0010235414534288639</v>
      </c>
      <c r="AC76" s="2">
        <f t="shared" si="5"/>
        <v>0.12282497441146355</v>
      </c>
      <c r="AD76">
        <f t="shared" si="7"/>
        <v>0</v>
      </c>
      <c r="AE76" s="1">
        <f t="shared" si="8"/>
        <v>1605.6014399999985</v>
      </c>
    </row>
    <row r="77" spans="1:31" ht="11.25">
      <c r="A77" t="s">
        <v>94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AB77" s="2" t="e">
        <f t="shared" si="6"/>
        <v>#DIV/0!</v>
      </c>
      <c r="AC77" s="2" t="e">
        <f t="shared" si="5"/>
        <v>#DIV/0!</v>
      </c>
      <c r="AD77">
        <f t="shared" si="7"/>
        <v>0</v>
      </c>
      <c r="AE77" s="1">
        <f t="shared" si="8"/>
        <v>0</v>
      </c>
    </row>
    <row r="78" spans="1:31" ht="11.25">
      <c r="A78" t="s">
        <v>95</v>
      </c>
      <c r="B78" s="1">
        <v>7689.3949999999995</v>
      </c>
      <c r="C78" s="1">
        <v>107.65153</v>
      </c>
      <c r="D78" s="1">
        <v>7581.743469999999</v>
      </c>
      <c r="E78" s="1">
        <v>407.53793499999995</v>
      </c>
      <c r="F78" s="1">
        <v>2091.51544</v>
      </c>
      <c r="G78" s="1">
        <v>1630.1517399999998</v>
      </c>
      <c r="H78" s="1">
        <v>146.098505</v>
      </c>
      <c r="I78" s="1">
        <v>553.6364399999999</v>
      </c>
      <c r="J78" s="1">
        <v>1522.50021</v>
      </c>
      <c r="K78" s="1">
        <v>76.89395</v>
      </c>
      <c r="L78" s="1">
        <v>146.098505</v>
      </c>
      <c r="M78" s="1">
        <v>684.356155</v>
      </c>
      <c r="N78" s="1">
        <v>107.65153</v>
      </c>
      <c r="O78" s="1">
        <v>84.583345</v>
      </c>
      <c r="P78" s="1">
        <v>7.689394999999999</v>
      </c>
      <c r="Q78" s="1">
        <v>61.515159999999995</v>
      </c>
      <c r="R78" s="1">
        <v>0</v>
      </c>
      <c r="S78" s="1">
        <v>23.068185</v>
      </c>
      <c r="T78" s="1">
        <v>15.378789999999999</v>
      </c>
      <c r="U78" s="1">
        <v>15.378789999999999</v>
      </c>
      <c r="V78" s="1">
        <v>0</v>
      </c>
      <c r="W78" s="1">
        <v>7.689394999999999</v>
      </c>
      <c r="AB78" s="2">
        <f t="shared" si="6"/>
        <v>0.0010141987829614604</v>
      </c>
      <c r="AC78" s="2">
        <f t="shared" si="5"/>
        <v>0.0912778904665313</v>
      </c>
      <c r="AD78">
        <f t="shared" si="7"/>
        <v>0</v>
      </c>
      <c r="AE78" s="1">
        <f t="shared" si="8"/>
        <v>692.0455499999989</v>
      </c>
    </row>
    <row r="79" spans="1:31" ht="11.25">
      <c r="A79" t="s">
        <v>96</v>
      </c>
      <c r="B79" s="1">
        <v>17092.519</v>
      </c>
      <c r="C79" s="1">
        <v>324.757861</v>
      </c>
      <c r="D79" s="1">
        <v>16767.761139</v>
      </c>
      <c r="E79" s="1">
        <v>2136.564875</v>
      </c>
      <c r="F79" s="1">
        <v>5794.3639410000005</v>
      </c>
      <c r="G79" s="1">
        <v>2478.415255</v>
      </c>
      <c r="H79" s="1">
        <v>188.017709</v>
      </c>
      <c r="I79" s="1">
        <v>1743.4369379999998</v>
      </c>
      <c r="J79" s="1">
        <v>1469.956634</v>
      </c>
      <c r="K79" s="1">
        <v>307.66534199999995</v>
      </c>
      <c r="L79" s="1">
        <v>324.757861</v>
      </c>
      <c r="M79" s="1">
        <v>1675.0668620000001</v>
      </c>
      <c r="N79" s="1">
        <v>136.740152</v>
      </c>
      <c r="O79" s="1">
        <v>68.370076</v>
      </c>
      <c r="P79" s="1">
        <v>51.277557</v>
      </c>
      <c r="Q79" s="1">
        <v>51.277557</v>
      </c>
      <c r="R79" s="1">
        <v>51.277557</v>
      </c>
      <c r="S79" s="1">
        <v>170.92519000000001</v>
      </c>
      <c r="T79" s="1">
        <v>34.185038</v>
      </c>
      <c r="U79" s="1">
        <v>34.185038</v>
      </c>
      <c r="V79" s="1">
        <v>0</v>
      </c>
      <c r="W79" s="1">
        <v>34.185038</v>
      </c>
      <c r="AB79" s="2">
        <f t="shared" si="6"/>
        <v>0.0030581039755351687</v>
      </c>
      <c r="AC79" s="2">
        <f t="shared" si="5"/>
        <v>0.08766564729867483</v>
      </c>
      <c r="AD79">
        <f t="shared" si="7"/>
        <v>0</v>
      </c>
      <c r="AE79" s="1">
        <f t="shared" si="8"/>
        <v>1469.9566340000001</v>
      </c>
    </row>
    <row r="80" spans="1:31" ht="11.25">
      <c r="A80" t="s">
        <v>97</v>
      </c>
      <c r="B80" s="1">
        <v>7538.915999999999</v>
      </c>
      <c r="C80" s="1">
        <v>143.23940399999998</v>
      </c>
      <c r="D80" s="1">
        <v>7395.676595999999</v>
      </c>
      <c r="E80" s="1">
        <v>542.8019519999999</v>
      </c>
      <c r="F80" s="1">
        <v>2254.135884</v>
      </c>
      <c r="G80" s="1">
        <v>1357.0048799999997</v>
      </c>
      <c r="H80" s="1">
        <v>75.38915999999999</v>
      </c>
      <c r="I80" s="1">
        <v>588.035448</v>
      </c>
      <c r="J80" s="1">
        <v>919.7477519999999</v>
      </c>
      <c r="K80" s="1">
        <v>113.08373999999999</v>
      </c>
      <c r="L80" s="1">
        <v>128.161572</v>
      </c>
      <c r="M80" s="1">
        <v>1115.759568</v>
      </c>
      <c r="N80" s="1">
        <v>82.92807599999999</v>
      </c>
      <c r="O80" s="1">
        <v>60.311327999999996</v>
      </c>
      <c r="P80" s="1">
        <v>15.077831999999999</v>
      </c>
      <c r="Q80" s="1">
        <v>75.38915999999999</v>
      </c>
      <c r="R80" s="1">
        <v>7.5389159999999995</v>
      </c>
      <c r="S80" s="1">
        <v>37.694579999999995</v>
      </c>
      <c r="T80" s="1">
        <v>7.5389159999999995</v>
      </c>
      <c r="U80" s="1">
        <v>7.5389159999999995</v>
      </c>
      <c r="V80" s="1">
        <v>7.5389159999999995</v>
      </c>
      <c r="W80" s="1">
        <v>7.5389159999999995</v>
      </c>
      <c r="AB80" s="2">
        <f t="shared" si="6"/>
        <v>0.0020387359836901123</v>
      </c>
      <c r="AC80" s="2">
        <f t="shared" si="5"/>
        <v>0.08358817533129466</v>
      </c>
      <c r="AD80">
        <f t="shared" si="7"/>
        <v>0</v>
      </c>
      <c r="AE80" s="1">
        <f t="shared" si="8"/>
        <v>618.1911120000004</v>
      </c>
    </row>
    <row r="81" spans="1:31" ht="11.25">
      <c r="A81" t="s">
        <v>98</v>
      </c>
      <c r="B81" s="1">
        <v>6317.28</v>
      </c>
      <c r="C81" s="1">
        <v>107.39376</v>
      </c>
      <c r="D81" s="1">
        <v>6209.88624</v>
      </c>
      <c r="E81" s="1">
        <v>707.53536</v>
      </c>
      <c r="F81" s="1">
        <v>1200.2832</v>
      </c>
      <c r="G81" s="1">
        <v>1313.99424</v>
      </c>
      <c r="H81" s="1">
        <v>120.02832</v>
      </c>
      <c r="I81" s="1">
        <v>694.9008</v>
      </c>
      <c r="J81" s="1">
        <v>1320.31152</v>
      </c>
      <c r="K81" s="1">
        <v>94.75919999999999</v>
      </c>
      <c r="L81" s="1">
        <v>50.53824</v>
      </c>
      <c r="M81" s="1">
        <v>499.06512</v>
      </c>
      <c r="N81" s="1">
        <v>94.75919999999999</v>
      </c>
      <c r="O81" s="1">
        <v>6.31728</v>
      </c>
      <c r="P81" s="1">
        <v>6.31728</v>
      </c>
      <c r="Q81" s="1">
        <v>31.5864</v>
      </c>
      <c r="R81" s="1">
        <v>0</v>
      </c>
      <c r="S81" s="1">
        <v>18.95184</v>
      </c>
      <c r="T81" s="1">
        <v>25.26912</v>
      </c>
      <c r="U81" s="1">
        <v>6.31728</v>
      </c>
      <c r="V81" s="1">
        <v>6.31728</v>
      </c>
      <c r="W81" s="1">
        <v>6.31728</v>
      </c>
      <c r="AB81" s="2">
        <f t="shared" si="6"/>
        <v>0.001017293997965412</v>
      </c>
      <c r="AC81" s="2">
        <f t="shared" si="5"/>
        <v>0.0762970498474058</v>
      </c>
      <c r="AD81">
        <f t="shared" si="7"/>
        <v>0</v>
      </c>
      <c r="AE81" s="1">
        <f t="shared" si="8"/>
        <v>473.79599999999937</v>
      </c>
    </row>
    <row r="82" spans="1:31" ht="11.25">
      <c r="A82" t="s">
        <v>99</v>
      </c>
      <c r="B82" s="1">
        <v>1918.746</v>
      </c>
      <c r="C82" s="1">
        <v>15.349968</v>
      </c>
      <c r="D82" s="1">
        <v>1903.396032</v>
      </c>
      <c r="E82" s="1">
        <v>3.837492</v>
      </c>
      <c r="F82" s="1">
        <v>974.722968</v>
      </c>
      <c r="G82" s="1">
        <v>147.74344200000002</v>
      </c>
      <c r="H82" s="1">
        <v>95.93730000000001</v>
      </c>
      <c r="I82" s="1">
        <v>19.18746</v>
      </c>
      <c r="J82" s="1">
        <v>40.293666</v>
      </c>
      <c r="K82" s="1">
        <v>1.918746</v>
      </c>
      <c r="L82" s="1">
        <v>26.862444000000004</v>
      </c>
      <c r="M82" s="1">
        <v>500.79270600000007</v>
      </c>
      <c r="N82" s="1">
        <v>53.72488800000001</v>
      </c>
      <c r="O82" s="1">
        <v>36.456174000000004</v>
      </c>
      <c r="P82" s="1">
        <v>0</v>
      </c>
      <c r="Q82" s="1">
        <v>1.918746</v>
      </c>
      <c r="R82" s="1">
        <v>0</v>
      </c>
      <c r="S82" s="1">
        <v>1.918746</v>
      </c>
      <c r="T82" s="1">
        <v>0</v>
      </c>
      <c r="U82" s="1">
        <v>1.918746</v>
      </c>
      <c r="V82" s="1">
        <v>0</v>
      </c>
      <c r="W82" s="1">
        <v>1.918746</v>
      </c>
      <c r="AB82" s="2">
        <f t="shared" si="6"/>
        <v>0</v>
      </c>
      <c r="AC82" s="2">
        <f t="shared" si="5"/>
        <v>0.11391129032258047</v>
      </c>
      <c r="AD82">
        <f t="shared" si="7"/>
        <v>0</v>
      </c>
      <c r="AE82" s="1">
        <f t="shared" si="8"/>
        <v>216.8182979999997</v>
      </c>
    </row>
    <row r="83" spans="1:31" ht="11.25">
      <c r="A83" t="s">
        <v>100</v>
      </c>
      <c r="B83" s="1">
        <v>4910.9580000000005</v>
      </c>
      <c r="C83" s="1">
        <v>78.57532800000001</v>
      </c>
      <c r="D83" s="1">
        <v>4832.382672000001</v>
      </c>
      <c r="E83" s="1">
        <v>112.95203400000001</v>
      </c>
      <c r="F83" s="1">
        <v>2106.800982</v>
      </c>
      <c r="G83" s="1">
        <v>476.3629260000001</v>
      </c>
      <c r="H83" s="1">
        <v>1109.876508</v>
      </c>
      <c r="I83" s="1">
        <v>63.842454000000004</v>
      </c>
      <c r="J83" s="1">
        <v>147.32874</v>
      </c>
      <c r="K83" s="1">
        <v>4.910958000000001</v>
      </c>
      <c r="L83" s="1">
        <v>14.732874000000002</v>
      </c>
      <c r="M83" s="1">
        <v>658.0683720000001</v>
      </c>
      <c r="N83" s="1">
        <v>39.28766400000001</v>
      </c>
      <c r="O83" s="1">
        <v>49.10958000000001</v>
      </c>
      <c r="P83" s="1">
        <v>14.732874000000002</v>
      </c>
      <c r="Q83" s="1">
        <v>4.910958000000001</v>
      </c>
      <c r="R83" s="1">
        <v>0</v>
      </c>
      <c r="S83" s="1">
        <v>14.732874000000002</v>
      </c>
      <c r="T83" s="1">
        <v>0</v>
      </c>
      <c r="U83" s="1">
        <v>4.910958000000001</v>
      </c>
      <c r="V83" s="1">
        <v>0</v>
      </c>
      <c r="W83" s="1">
        <v>4.910958000000001</v>
      </c>
      <c r="AB83" s="2">
        <f t="shared" si="6"/>
        <v>0.003048780487804878</v>
      </c>
      <c r="AC83" s="2">
        <f t="shared" si="5"/>
        <v>0.26219512195121947</v>
      </c>
      <c r="AD83">
        <f t="shared" si="7"/>
        <v>0</v>
      </c>
      <c r="AE83" s="1">
        <f t="shared" si="8"/>
        <v>1267.027164</v>
      </c>
    </row>
    <row r="84" spans="1:31" ht="11.25">
      <c r="A84" t="s">
        <v>101</v>
      </c>
      <c r="B84" s="1">
        <v>4280.574</v>
      </c>
      <c r="C84" s="1">
        <v>47.086313999999994</v>
      </c>
      <c r="D84" s="1">
        <v>4233.4876859999995</v>
      </c>
      <c r="E84" s="1">
        <v>29.964018</v>
      </c>
      <c r="F84" s="1">
        <v>1896.2942819999998</v>
      </c>
      <c r="G84" s="1">
        <v>445.1796959999999</v>
      </c>
      <c r="H84" s="1">
        <v>783.3450419999999</v>
      </c>
      <c r="I84" s="1">
        <v>214.0287</v>
      </c>
      <c r="J84" s="1">
        <v>111.29492399999998</v>
      </c>
      <c r="K84" s="1">
        <v>17.122296</v>
      </c>
      <c r="L84" s="1">
        <v>64.20861</v>
      </c>
      <c r="M84" s="1">
        <v>500.827158</v>
      </c>
      <c r="N84" s="1">
        <v>21.40287</v>
      </c>
      <c r="O84" s="1">
        <v>47.086313999999994</v>
      </c>
      <c r="P84" s="1">
        <v>42.80574</v>
      </c>
      <c r="Q84" s="1">
        <v>12.841721999999999</v>
      </c>
      <c r="R84" s="1">
        <v>4.280574</v>
      </c>
      <c r="S84" s="1">
        <v>17.122296</v>
      </c>
      <c r="T84" s="1">
        <v>4.280574</v>
      </c>
      <c r="U84" s="1">
        <v>0</v>
      </c>
      <c r="V84" s="1">
        <v>0</v>
      </c>
      <c r="W84" s="1">
        <v>25.683443999999998</v>
      </c>
      <c r="AB84" s="2">
        <f t="shared" si="6"/>
        <v>0.010111223458038424</v>
      </c>
      <c r="AC84" s="2">
        <f t="shared" si="5"/>
        <v>0.24469160768452988</v>
      </c>
      <c r="AD84">
        <f t="shared" si="7"/>
        <v>0</v>
      </c>
      <c r="AE84" s="1">
        <f t="shared" si="8"/>
        <v>1035.8989080000001</v>
      </c>
    </row>
    <row r="85" spans="1:31" ht="11.25">
      <c r="A85" t="s">
        <v>102</v>
      </c>
      <c r="B85" s="1">
        <v>9986.162</v>
      </c>
      <c r="C85" s="1">
        <v>159.778592</v>
      </c>
      <c r="D85" s="1">
        <v>9816.397246</v>
      </c>
      <c r="E85" s="1">
        <v>2067.135534</v>
      </c>
      <c r="F85" s="1">
        <v>1807.495322</v>
      </c>
      <c r="G85" s="1">
        <v>1018.588524</v>
      </c>
      <c r="H85" s="1">
        <v>209.709402</v>
      </c>
      <c r="I85" s="1">
        <v>1328.159546</v>
      </c>
      <c r="J85" s="1">
        <v>269.626374</v>
      </c>
      <c r="K85" s="1">
        <v>319.557184</v>
      </c>
      <c r="L85" s="1">
        <v>179.750916</v>
      </c>
      <c r="M85" s="1">
        <v>339.529508</v>
      </c>
      <c r="N85" s="1">
        <v>139.80626800000002</v>
      </c>
      <c r="O85" s="1">
        <v>59.916972</v>
      </c>
      <c r="P85" s="1">
        <v>1567.827434</v>
      </c>
      <c r="Q85" s="1">
        <v>9.986162</v>
      </c>
      <c r="R85" s="1">
        <v>359.501832</v>
      </c>
      <c r="S85" s="1">
        <v>89.875458</v>
      </c>
      <c r="T85" s="1">
        <v>9.986162</v>
      </c>
      <c r="U85" s="1">
        <v>9.986162</v>
      </c>
      <c r="V85" s="1">
        <v>29.958486</v>
      </c>
      <c r="W85" s="1">
        <v>9.986162</v>
      </c>
      <c r="AB85" s="2">
        <f t="shared" si="6"/>
        <v>0.15971515768056968</v>
      </c>
      <c r="AC85" s="2">
        <f t="shared" si="5"/>
        <v>0.30417090539165825</v>
      </c>
      <c r="AD85">
        <f t="shared" si="7"/>
        <v>1</v>
      </c>
      <c r="AE85" s="1">
        <f t="shared" si="8"/>
        <v>2985.862438000001</v>
      </c>
    </row>
    <row r="86" spans="1:31" ht="11.25">
      <c r="A86" t="s">
        <v>103</v>
      </c>
      <c r="B86" s="1">
        <v>11410.464</v>
      </c>
      <c r="C86" s="1">
        <v>205.388352</v>
      </c>
      <c r="D86" s="1">
        <v>11205.075648</v>
      </c>
      <c r="E86" s="1">
        <v>1483.36032</v>
      </c>
      <c r="F86" s="1">
        <v>3480.19152</v>
      </c>
      <c r="G86" s="1">
        <v>1631.696352</v>
      </c>
      <c r="H86" s="1">
        <v>136.925568</v>
      </c>
      <c r="I86" s="1">
        <v>1220.919648</v>
      </c>
      <c r="J86" s="1">
        <v>650.396448</v>
      </c>
      <c r="K86" s="1">
        <v>365.13484800000003</v>
      </c>
      <c r="L86" s="1">
        <v>159.746496</v>
      </c>
      <c r="M86" s="1">
        <v>684.62784</v>
      </c>
      <c r="N86" s="1">
        <v>114.10464</v>
      </c>
      <c r="O86" s="1">
        <v>34.231392</v>
      </c>
      <c r="P86" s="1">
        <v>947.068512</v>
      </c>
      <c r="Q86" s="1">
        <v>11.410464000000001</v>
      </c>
      <c r="R86" s="1">
        <v>79.873248</v>
      </c>
      <c r="S86" s="1">
        <v>182.56742400000002</v>
      </c>
      <c r="T86" s="1">
        <v>22.820928000000002</v>
      </c>
      <c r="U86" s="1">
        <v>11.410464000000001</v>
      </c>
      <c r="V86" s="1">
        <v>11.410464000000001</v>
      </c>
      <c r="W86" s="1">
        <v>0</v>
      </c>
      <c r="AB86" s="2">
        <f t="shared" si="6"/>
        <v>0.08452138492871691</v>
      </c>
      <c r="AC86" s="2">
        <f t="shared" si="5"/>
        <v>0.18329938900203677</v>
      </c>
      <c r="AD86">
        <f t="shared" si="7"/>
        <v>0</v>
      </c>
      <c r="AE86" s="1">
        <f t="shared" si="8"/>
        <v>2053.883520000001</v>
      </c>
    </row>
    <row r="87" spans="1:31" ht="11.25">
      <c r="A87" t="s">
        <v>104</v>
      </c>
      <c r="B87" s="1">
        <v>90651.48</v>
      </c>
      <c r="C87" s="1">
        <v>997.1662799999999</v>
      </c>
      <c r="D87" s="1">
        <v>89654.31371999999</v>
      </c>
      <c r="E87" s="1">
        <v>10696.874639999998</v>
      </c>
      <c r="F87" s="1">
        <v>25291.76292</v>
      </c>
      <c r="G87" s="1">
        <v>17948.99304</v>
      </c>
      <c r="H87" s="1">
        <v>1178.46924</v>
      </c>
      <c r="I87" s="1">
        <v>10243.61724</v>
      </c>
      <c r="J87" s="1">
        <v>10696.874639999998</v>
      </c>
      <c r="K87" s="1">
        <v>1178.46924</v>
      </c>
      <c r="L87" s="1">
        <v>1903.68108</v>
      </c>
      <c r="M87" s="1">
        <v>6436.255079999999</v>
      </c>
      <c r="N87" s="1">
        <v>1087.81776</v>
      </c>
      <c r="O87" s="1">
        <v>453.25739999999996</v>
      </c>
      <c r="P87" s="1">
        <v>362.60591999999997</v>
      </c>
      <c r="Q87" s="1">
        <v>1269.12072</v>
      </c>
      <c r="R87" s="1">
        <v>0</v>
      </c>
      <c r="S87" s="1">
        <v>271.95444</v>
      </c>
      <c r="T87" s="1">
        <v>181.30295999999998</v>
      </c>
      <c r="U87" s="1">
        <v>271.95444</v>
      </c>
      <c r="V87" s="1">
        <v>0</v>
      </c>
      <c r="W87" s="1">
        <v>90.65147999999999</v>
      </c>
      <c r="AB87" s="2">
        <f t="shared" si="6"/>
        <v>0.004044489383215369</v>
      </c>
      <c r="AC87" s="2">
        <f t="shared" si="5"/>
        <v>0.0930232558139533</v>
      </c>
      <c r="AD87">
        <f t="shared" si="7"/>
        <v>0</v>
      </c>
      <c r="AE87" s="1">
        <f t="shared" si="8"/>
        <v>8339.936159999983</v>
      </c>
    </row>
    <row r="88" spans="1:31" ht="11.25">
      <c r="A88" t="s">
        <v>105</v>
      </c>
      <c r="B88" s="1">
        <v>58013.775</v>
      </c>
      <c r="C88" s="1">
        <v>638.151525</v>
      </c>
      <c r="D88" s="1">
        <v>57375.623475</v>
      </c>
      <c r="E88" s="1">
        <v>5859.391275000001</v>
      </c>
      <c r="F88" s="1">
        <v>16649.953425</v>
      </c>
      <c r="G88" s="1">
        <v>10964.603475</v>
      </c>
      <c r="H88" s="1">
        <v>754.179075</v>
      </c>
      <c r="I88" s="1">
        <v>6497.5428</v>
      </c>
      <c r="J88" s="1">
        <v>8876.107575</v>
      </c>
      <c r="K88" s="1">
        <v>812.19285</v>
      </c>
      <c r="L88" s="1">
        <v>928.2204</v>
      </c>
      <c r="M88" s="1">
        <v>3712.8816</v>
      </c>
      <c r="N88" s="1">
        <v>696.1653</v>
      </c>
      <c r="O88" s="1">
        <v>174.041325</v>
      </c>
      <c r="P88" s="1">
        <v>116.02755</v>
      </c>
      <c r="Q88" s="1">
        <v>290.068875</v>
      </c>
      <c r="R88" s="1">
        <v>58.013775</v>
      </c>
      <c r="S88" s="1">
        <v>406.096425</v>
      </c>
      <c r="T88" s="1">
        <v>174.041325</v>
      </c>
      <c r="U88" s="1">
        <v>348.08265</v>
      </c>
      <c r="V88" s="1">
        <v>0</v>
      </c>
      <c r="W88" s="1">
        <v>58.013775</v>
      </c>
      <c r="AB88" s="2">
        <f t="shared" si="6"/>
        <v>0.0020222446916076846</v>
      </c>
      <c r="AC88" s="2">
        <f t="shared" si="5"/>
        <v>0.08392315470171886</v>
      </c>
      <c r="AD88">
        <f t="shared" si="7"/>
        <v>0</v>
      </c>
      <c r="AE88" s="1">
        <f t="shared" si="8"/>
        <v>4815.143324999997</v>
      </c>
    </row>
    <row r="89" spans="1:31" ht="11.25">
      <c r="A89" t="s">
        <v>106</v>
      </c>
      <c r="B89" s="1">
        <v>9264.579</v>
      </c>
      <c r="C89" s="1">
        <v>231.614475</v>
      </c>
      <c r="D89" s="1">
        <v>9032.964525</v>
      </c>
      <c r="E89" s="1">
        <v>629.9913720000001</v>
      </c>
      <c r="F89" s="1">
        <v>2464.378014</v>
      </c>
      <c r="G89" s="1">
        <v>2288.351013</v>
      </c>
      <c r="H89" s="1">
        <v>101.91036899999999</v>
      </c>
      <c r="I89" s="1">
        <v>629.9913720000001</v>
      </c>
      <c r="J89" s="1">
        <v>796.7537939999999</v>
      </c>
      <c r="K89" s="1">
        <v>46.322895</v>
      </c>
      <c r="L89" s="1">
        <v>111.174948</v>
      </c>
      <c r="M89" s="1">
        <v>1398.951429</v>
      </c>
      <c r="N89" s="1">
        <v>129.704106</v>
      </c>
      <c r="O89" s="1">
        <v>55.587474</v>
      </c>
      <c r="P89" s="1">
        <v>27.793737</v>
      </c>
      <c r="Q89" s="1">
        <v>101.91036899999999</v>
      </c>
      <c r="R89" s="1">
        <v>9.264579</v>
      </c>
      <c r="S89" s="1">
        <v>222.349896</v>
      </c>
      <c r="T89" s="1">
        <v>18.529158</v>
      </c>
      <c r="U89" s="1">
        <v>0</v>
      </c>
      <c r="V89" s="1">
        <v>0</v>
      </c>
      <c r="W89" s="1">
        <v>0</v>
      </c>
      <c r="AB89" s="2">
        <f t="shared" si="6"/>
        <v>0.0030769230769230774</v>
      </c>
      <c r="AC89" s="2">
        <f t="shared" si="5"/>
        <v>0.09128205128205111</v>
      </c>
      <c r="AD89">
        <f t="shared" si="7"/>
        <v>0</v>
      </c>
      <c r="AE89" s="1">
        <f t="shared" si="8"/>
        <v>824.5475309999983</v>
      </c>
    </row>
    <row r="90" spans="1:31" ht="11.25">
      <c r="A90" t="s">
        <v>107</v>
      </c>
      <c r="B90" s="1">
        <v>70661.96</v>
      </c>
      <c r="C90" s="1">
        <v>989.2674399999999</v>
      </c>
      <c r="D90" s="1">
        <v>69672.69256</v>
      </c>
      <c r="E90" s="1">
        <v>7490.167759999999</v>
      </c>
      <c r="F90" s="1">
        <v>17524.16608</v>
      </c>
      <c r="G90" s="1">
        <v>15686.955119999999</v>
      </c>
      <c r="H90" s="1">
        <v>847.9435199999999</v>
      </c>
      <c r="I90" s="1">
        <v>8267.44932</v>
      </c>
      <c r="J90" s="1">
        <v>8408.773239999999</v>
      </c>
      <c r="K90" s="1">
        <v>1837.2109599999997</v>
      </c>
      <c r="L90" s="1">
        <v>1271.9152799999997</v>
      </c>
      <c r="M90" s="1">
        <v>4946.3372</v>
      </c>
      <c r="N90" s="1">
        <v>1837.2109599999997</v>
      </c>
      <c r="O90" s="1">
        <v>353.30979999999994</v>
      </c>
      <c r="P90" s="1">
        <v>141.32392</v>
      </c>
      <c r="Q90" s="1">
        <v>141.32392</v>
      </c>
      <c r="R90" s="1">
        <v>70.66196</v>
      </c>
      <c r="S90" s="1">
        <v>565.29568</v>
      </c>
      <c r="T90" s="1">
        <v>211.98587999999998</v>
      </c>
      <c r="U90" s="1">
        <v>70.66196</v>
      </c>
      <c r="V90" s="1">
        <v>0</v>
      </c>
      <c r="W90" s="1">
        <v>70.66196</v>
      </c>
      <c r="AB90" s="2">
        <f t="shared" si="6"/>
        <v>0.002028397565922921</v>
      </c>
      <c r="AC90" s="2">
        <f t="shared" si="5"/>
        <v>0.1054766734279918</v>
      </c>
      <c r="AD90">
        <f t="shared" si="7"/>
        <v>0</v>
      </c>
      <c r="AE90" s="1">
        <f t="shared" si="8"/>
        <v>7348.843839999994</v>
      </c>
    </row>
    <row r="91" spans="1:31" ht="11.25">
      <c r="A91" t="s">
        <v>108</v>
      </c>
      <c r="B91" s="1">
        <v>10450.08</v>
      </c>
      <c r="C91" s="1">
        <v>229.90176</v>
      </c>
      <c r="D91" s="1">
        <v>10220.17824</v>
      </c>
      <c r="E91" s="1">
        <v>616.55472</v>
      </c>
      <c r="F91" s="1">
        <v>3166.37424</v>
      </c>
      <c r="G91" s="1">
        <v>1912.36464</v>
      </c>
      <c r="H91" s="1">
        <v>83.60064</v>
      </c>
      <c r="I91" s="1">
        <v>1828.764</v>
      </c>
      <c r="J91" s="1">
        <v>919.60704</v>
      </c>
      <c r="K91" s="1">
        <v>73.15056</v>
      </c>
      <c r="L91" s="1">
        <v>146.30112</v>
      </c>
      <c r="M91" s="1">
        <v>1159.95888</v>
      </c>
      <c r="N91" s="1">
        <v>188.10144</v>
      </c>
      <c r="O91" s="1">
        <v>20.90016</v>
      </c>
      <c r="P91" s="1">
        <v>20.90016</v>
      </c>
      <c r="Q91" s="1">
        <v>0</v>
      </c>
      <c r="R91" s="1">
        <v>10.45008</v>
      </c>
      <c r="S91" s="1">
        <v>31.35024</v>
      </c>
      <c r="T91" s="1">
        <v>10.45008</v>
      </c>
      <c r="U91" s="1">
        <v>10.45008</v>
      </c>
      <c r="V91" s="1">
        <v>0</v>
      </c>
      <c r="W91" s="1">
        <v>20.90016</v>
      </c>
      <c r="AB91" s="2">
        <f t="shared" si="6"/>
        <v>0.002044989775051125</v>
      </c>
      <c r="AC91" s="2">
        <f t="shared" si="5"/>
        <v>0.06032719836400802</v>
      </c>
      <c r="AD91">
        <f t="shared" si="7"/>
        <v>0</v>
      </c>
      <c r="AE91" s="1">
        <f t="shared" si="8"/>
        <v>616.5547199999983</v>
      </c>
    </row>
    <row r="92" spans="1:31" ht="11.25">
      <c r="A92" t="s">
        <v>109</v>
      </c>
      <c r="B92" s="1">
        <v>22545.876</v>
      </c>
      <c r="C92" s="1">
        <v>270.550512</v>
      </c>
      <c r="D92" s="1">
        <v>22252.779612</v>
      </c>
      <c r="E92" s="1">
        <v>2186.949972</v>
      </c>
      <c r="F92" s="1">
        <v>8432.157624</v>
      </c>
      <c r="G92" s="1">
        <v>2299.6793519999997</v>
      </c>
      <c r="H92" s="1">
        <v>135.275256</v>
      </c>
      <c r="I92" s="1">
        <v>2209.495848</v>
      </c>
      <c r="J92" s="1">
        <v>1014.5644199999999</v>
      </c>
      <c r="K92" s="1">
        <v>496.00927199999995</v>
      </c>
      <c r="L92" s="1">
        <v>315.642264</v>
      </c>
      <c r="M92" s="1">
        <v>1848.7618320000001</v>
      </c>
      <c r="N92" s="1">
        <v>180.367008</v>
      </c>
      <c r="O92" s="1">
        <v>112.72938</v>
      </c>
      <c r="P92" s="1">
        <v>1893.8535840000002</v>
      </c>
      <c r="Q92" s="1">
        <v>270.550512</v>
      </c>
      <c r="R92" s="1">
        <v>450.91752</v>
      </c>
      <c r="S92" s="1">
        <v>67.637628</v>
      </c>
      <c r="T92" s="1">
        <v>202.912884</v>
      </c>
      <c r="U92" s="1">
        <v>22.545876</v>
      </c>
      <c r="V92" s="1">
        <v>67.637628</v>
      </c>
      <c r="W92" s="1">
        <v>45.091752</v>
      </c>
      <c r="AB92" s="2">
        <f t="shared" si="6"/>
        <v>0.08510638297872342</v>
      </c>
      <c r="AC92" s="2">
        <f t="shared" si="5"/>
        <v>0.1914893617021277</v>
      </c>
      <c r="AD92">
        <f t="shared" si="7"/>
        <v>0</v>
      </c>
      <c r="AE92" s="1">
        <f t="shared" si="8"/>
        <v>4261.170564</v>
      </c>
    </row>
    <row r="93" spans="1:31" ht="11.25">
      <c r="A93" t="s">
        <v>110</v>
      </c>
      <c r="B93" s="1">
        <v>7423.098</v>
      </c>
      <c r="C93" s="1">
        <v>96.50027399999999</v>
      </c>
      <c r="D93" s="1">
        <v>7319.174628</v>
      </c>
      <c r="E93" s="1">
        <v>460.232076</v>
      </c>
      <c r="F93" s="1">
        <v>3073.1625719999997</v>
      </c>
      <c r="G93" s="1">
        <v>1009.541328</v>
      </c>
      <c r="H93" s="1">
        <v>163.308156</v>
      </c>
      <c r="I93" s="1">
        <v>742.3098</v>
      </c>
      <c r="J93" s="1">
        <v>638.3864279999999</v>
      </c>
      <c r="K93" s="1">
        <v>81.654078</v>
      </c>
      <c r="L93" s="1">
        <v>178.154352</v>
      </c>
      <c r="M93" s="1">
        <v>586.424742</v>
      </c>
      <c r="N93" s="1">
        <v>244.96223400000002</v>
      </c>
      <c r="O93" s="1">
        <v>59.384784</v>
      </c>
      <c r="P93" s="1">
        <v>14.846196</v>
      </c>
      <c r="Q93" s="1">
        <v>29.692392</v>
      </c>
      <c r="R93" s="1">
        <v>0</v>
      </c>
      <c r="S93" s="1">
        <v>22.269294</v>
      </c>
      <c r="T93" s="1">
        <v>14.846196</v>
      </c>
      <c r="U93" s="1">
        <v>0</v>
      </c>
      <c r="V93" s="1">
        <v>0</v>
      </c>
      <c r="W93" s="1">
        <v>7.423098</v>
      </c>
      <c r="AB93" s="2">
        <f t="shared" si="6"/>
        <v>0.002028397565922921</v>
      </c>
      <c r="AC93" s="2">
        <f t="shared" si="5"/>
        <v>0.1105476673427992</v>
      </c>
      <c r="AD93">
        <f t="shared" si="7"/>
        <v>0</v>
      </c>
      <c r="AE93" s="1">
        <f t="shared" si="8"/>
        <v>809.1176820000001</v>
      </c>
    </row>
    <row r="94" spans="1:31" ht="11.25">
      <c r="A94" t="s">
        <v>111</v>
      </c>
      <c r="B94" s="1">
        <v>7812.6720000000005</v>
      </c>
      <c r="C94" s="1">
        <v>132.815424</v>
      </c>
      <c r="D94" s="1">
        <v>7679.856576</v>
      </c>
      <c r="E94" s="1">
        <v>632.8264320000001</v>
      </c>
      <c r="F94" s="1">
        <v>1695.3498240000001</v>
      </c>
      <c r="G94" s="1">
        <v>2000.0440320000002</v>
      </c>
      <c r="H94" s="1">
        <v>78.12672</v>
      </c>
      <c r="I94" s="1">
        <v>1046.898048</v>
      </c>
      <c r="J94" s="1">
        <v>1234.402176</v>
      </c>
      <c r="K94" s="1">
        <v>62.50137600000001</v>
      </c>
      <c r="L94" s="1">
        <v>39.06336</v>
      </c>
      <c r="M94" s="1">
        <v>679.702464</v>
      </c>
      <c r="N94" s="1">
        <v>23.438016</v>
      </c>
      <c r="O94" s="1">
        <v>23.438016</v>
      </c>
      <c r="P94" s="1">
        <v>7.812672000000001</v>
      </c>
      <c r="Q94" s="1">
        <v>31.250688000000004</v>
      </c>
      <c r="R94" s="1">
        <v>7.812672000000001</v>
      </c>
      <c r="S94" s="1">
        <v>93.752064</v>
      </c>
      <c r="T94" s="1">
        <v>15.625344000000002</v>
      </c>
      <c r="U94" s="1">
        <v>7.812672000000001</v>
      </c>
      <c r="V94" s="1">
        <v>0</v>
      </c>
      <c r="W94" s="1">
        <v>7.812672000000001</v>
      </c>
      <c r="AB94" s="2">
        <f t="shared" si="6"/>
        <v>0.0010172939979654122</v>
      </c>
      <c r="AC94" s="2">
        <f t="shared" si="5"/>
        <v>0.0508646998982705</v>
      </c>
      <c r="AD94">
        <f t="shared" si="7"/>
        <v>0</v>
      </c>
      <c r="AE94" s="1">
        <f t="shared" si="8"/>
        <v>390.6335999999992</v>
      </c>
    </row>
    <row r="95" spans="1:31" ht="11.25">
      <c r="A95" t="s">
        <v>112</v>
      </c>
      <c r="B95" s="1">
        <v>4637.49</v>
      </c>
      <c r="C95" s="1">
        <v>74.19984</v>
      </c>
      <c r="D95" s="1">
        <v>4558.6526699999995</v>
      </c>
      <c r="E95" s="1">
        <v>459.11151</v>
      </c>
      <c r="F95" s="1">
        <v>1307.7721799999997</v>
      </c>
      <c r="G95" s="1">
        <v>834.7481999999999</v>
      </c>
      <c r="H95" s="1">
        <v>41.73741</v>
      </c>
      <c r="I95" s="1">
        <v>347.81174999999996</v>
      </c>
      <c r="J95" s="1">
        <v>709.5359699999999</v>
      </c>
      <c r="K95" s="1">
        <v>23.18745</v>
      </c>
      <c r="L95" s="1">
        <v>278.2494</v>
      </c>
      <c r="M95" s="1">
        <v>357.08673</v>
      </c>
      <c r="N95" s="1">
        <v>51.012389999999996</v>
      </c>
      <c r="O95" s="1">
        <v>13.912469999999999</v>
      </c>
      <c r="P95" s="1">
        <v>9.27498</v>
      </c>
      <c r="Q95" s="1">
        <v>60.287369999999996</v>
      </c>
      <c r="R95" s="1">
        <v>0</v>
      </c>
      <c r="S95" s="1">
        <v>27.824939999999998</v>
      </c>
      <c r="T95" s="1">
        <v>9.27498</v>
      </c>
      <c r="U95" s="1">
        <v>4.63749</v>
      </c>
      <c r="V95" s="1">
        <v>0</v>
      </c>
      <c r="W95" s="1">
        <v>23.18745</v>
      </c>
      <c r="AB95" s="2">
        <f t="shared" si="6"/>
        <v>0.002034587995930824</v>
      </c>
      <c r="AC95" s="2">
        <f t="shared" si="5"/>
        <v>0.11902339776195324</v>
      </c>
      <c r="AD95">
        <f t="shared" si="7"/>
        <v>0</v>
      </c>
      <c r="AE95" s="1">
        <f t="shared" si="8"/>
        <v>542.5863300000001</v>
      </c>
    </row>
    <row r="96" spans="1:31" ht="11.25">
      <c r="A96" t="s">
        <v>113</v>
      </c>
      <c r="B96" s="1">
        <v>11932.75</v>
      </c>
      <c r="C96" s="1">
        <v>167.0585</v>
      </c>
      <c r="D96" s="1">
        <v>11765.691499999999</v>
      </c>
      <c r="E96" s="1">
        <v>883.0235</v>
      </c>
      <c r="F96" s="1">
        <v>4474.78125</v>
      </c>
      <c r="G96" s="1">
        <v>1241.0059999999999</v>
      </c>
      <c r="H96" s="1">
        <v>978.4855</v>
      </c>
      <c r="I96" s="1">
        <v>871.09075</v>
      </c>
      <c r="J96" s="1">
        <v>1408.0645</v>
      </c>
      <c r="K96" s="1">
        <v>47.731</v>
      </c>
      <c r="L96" s="1">
        <v>298.31875</v>
      </c>
      <c r="M96" s="1">
        <v>859.1579999999999</v>
      </c>
      <c r="N96" s="1">
        <v>107.39474999999999</v>
      </c>
      <c r="O96" s="1">
        <v>95.462</v>
      </c>
      <c r="P96" s="1">
        <v>11.93275</v>
      </c>
      <c r="Q96" s="1">
        <v>250.58775000000003</v>
      </c>
      <c r="R96" s="1">
        <v>11.93275</v>
      </c>
      <c r="S96" s="1">
        <v>178.99125</v>
      </c>
      <c r="T96" s="1">
        <v>11.93275</v>
      </c>
      <c r="U96" s="1">
        <v>23.8655</v>
      </c>
      <c r="V96" s="1">
        <v>0</v>
      </c>
      <c r="W96" s="1">
        <v>11.93275</v>
      </c>
      <c r="AB96" s="2">
        <f t="shared" si="6"/>
        <v>0.0010141987829614606</v>
      </c>
      <c r="AC96" s="2">
        <f t="shared" si="5"/>
        <v>0.17241379310344823</v>
      </c>
      <c r="AD96">
        <f t="shared" si="7"/>
        <v>0</v>
      </c>
      <c r="AE96" s="1">
        <f t="shared" si="8"/>
        <v>2028.5674999999992</v>
      </c>
    </row>
    <row r="97" spans="1:31" ht="11.25">
      <c r="A97" t="s">
        <v>114</v>
      </c>
      <c r="B97" s="1">
        <v>7164.684</v>
      </c>
      <c r="C97" s="1">
        <v>100.305576</v>
      </c>
      <c r="D97" s="1">
        <v>7064.378424</v>
      </c>
      <c r="E97" s="1">
        <v>107.47026</v>
      </c>
      <c r="F97" s="1">
        <v>3288.5899560000003</v>
      </c>
      <c r="G97" s="1">
        <v>967.2323400000001</v>
      </c>
      <c r="H97" s="1">
        <v>766.621188</v>
      </c>
      <c r="I97" s="1">
        <v>437.045724</v>
      </c>
      <c r="J97" s="1">
        <v>379.728252</v>
      </c>
      <c r="K97" s="1">
        <v>21.494052</v>
      </c>
      <c r="L97" s="1">
        <v>85.976208</v>
      </c>
      <c r="M97" s="1">
        <v>730.797768</v>
      </c>
      <c r="N97" s="1">
        <v>93.140892</v>
      </c>
      <c r="O97" s="1">
        <v>78.81152399999999</v>
      </c>
      <c r="P97" s="1">
        <v>35.82342</v>
      </c>
      <c r="Q97" s="1">
        <v>35.82342</v>
      </c>
      <c r="R97" s="1">
        <v>14.329368</v>
      </c>
      <c r="S97" s="1">
        <v>14.329368</v>
      </c>
      <c r="T97" s="1">
        <v>0</v>
      </c>
      <c r="U97" s="1">
        <v>7.164684</v>
      </c>
      <c r="V97" s="1">
        <v>0</v>
      </c>
      <c r="W97" s="1">
        <v>14.329368</v>
      </c>
      <c r="AB97" s="2">
        <f t="shared" si="6"/>
        <v>0.005070993914807301</v>
      </c>
      <c r="AC97" s="2">
        <f t="shared" si="5"/>
        <v>0.16328600405679516</v>
      </c>
      <c r="AD97">
        <f t="shared" si="7"/>
        <v>0</v>
      </c>
      <c r="AE97" s="1">
        <f t="shared" si="8"/>
        <v>1153.5141240000003</v>
      </c>
    </row>
    <row r="98" spans="1:31" ht="11.25">
      <c r="A98" t="s">
        <v>115</v>
      </c>
      <c r="B98" s="1">
        <v>79020.856</v>
      </c>
      <c r="C98" s="1">
        <v>1106.291984</v>
      </c>
      <c r="D98" s="1">
        <v>77835.54316</v>
      </c>
      <c r="E98" s="1">
        <v>7111.877039999999</v>
      </c>
      <c r="F98" s="1">
        <v>27262.19532</v>
      </c>
      <c r="G98" s="1">
        <v>9245.440152000001</v>
      </c>
      <c r="H98" s="1">
        <v>3634.959376</v>
      </c>
      <c r="I98" s="1">
        <v>8060.127312</v>
      </c>
      <c r="J98" s="1">
        <v>7348.939608</v>
      </c>
      <c r="K98" s="1">
        <v>948.250272</v>
      </c>
      <c r="L98" s="1">
        <v>1185.31284</v>
      </c>
      <c r="M98" s="1">
        <v>6716.772760000001</v>
      </c>
      <c r="N98" s="1">
        <v>869.2294159999999</v>
      </c>
      <c r="O98" s="1">
        <v>553.145992</v>
      </c>
      <c r="P98" s="1">
        <v>237.062568</v>
      </c>
      <c r="Q98" s="1">
        <v>632.166848</v>
      </c>
      <c r="R98" s="1">
        <v>158.041712</v>
      </c>
      <c r="S98" s="1">
        <v>3476.9176639999996</v>
      </c>
      <c r="T98" s="1">
        <v>158.041712</v>
      </c>
      <c r="U98" s="1">
        <v>79.020856</v>
      </c>
      <c r="V98" s="1">
        <v>79.020856</v>
      </c>
      <c r="W98" s="1">
        <v>79.020856</v>
      </c>
      <c r="AB98" s="2">
        <f t="shared" si="6"/>
        <v>0.003045685279187817</v>
      </c>
      <c r="AC98" s="2">
        <f t="shared" si="5"/>
        <v>0.15532994923857862</v>
      </c>
      <c r="AD98">
        <f t="shared" si="7"/>
        <v>0</v>
      </c>
      <c r="AE98" s="1">
        <f t="shared" si="8"/>
        <v>12090.190967999995</v>
      </c>
    </row>
    <row r="99" spans="1:31" ht="11.25">
      <c r="A99" t="s">
        <v>116</v>
      </c>
      <c r="B99" s="1">
        <v>3691.072</v>
      </c>
      <c r="C99" s="1">
        <v>25.837504000000003</v>
      </c>
      <c r="D99" s="1">
        <v>3665.234496</v>
      </c>
      <c r="E99" s="1">
        <v>14.764288</v>
      </c>
      <c r="F99" s="1">
        <v>1749.568128</v>
      </c>
      <c r="G99" s="1">
        <v>450.310784</v>
      </c>
      <c r="H99" s="1">
        <v>549.969728</v>
      </c>
      <c r="I99" s="1">
        <v>118.114304</v>
      </c>
      <c r="J99" s="1">
        <v>125.49644800000002</v>
      </c>
      <c r="K99" s="1">
        <v>3.691072</v>
      </c>
      <c r="L99" s="1">
        <v>47.983936</v>
      </c>
      <c r="M99" s="1">
        <v>450.310784</v>
      </c>
      <c r="N99" s="1">
        <v>95.967872</v>
      </c>
      <c r="O99" s="1">
        <v>7.382144</v>
      </c>
      <c r="P99" s="1">
        <v>3.691072</v>
      </c>
      <c r="Q99" s="1">
        <v>0</v>
      </c>
      <c r="R99" s="1">
        <v>3.691072</v>
      </c>
      <c r="S99" s="1">
        <v>7.382144</v>
      </c>
      <c r="T99" s="1">
        <v>7.382144</v>
      </c>
      <c r="U99" s="1">
        <v>14.764288</v>
      </c>
      <c r="V99" s="1">
        <v>3.691072</v>
      </c>
      <c r="W99" s="1">
        <v>7.382144</v>
      </c>
      <c r="AB99" s="2">
        <f t="shared" si="6"/>
        <v>0.0010070493454179255</v>
      </c>
      <c r="AC99" s="2">
        <f t="shared" si="5"/>
        <v>0.20644511581067465</v>
      </c>
      <c r="AD99">
        <f t="shared" si="7"/>
        <v>0</v>
      </c>
      <c r="AE99" s="1">
        <f t="shared" si="8"/>
        <v>756.6697599999998</v>
      </c>
    </row>
    <row r="100" spans="1:31" ht="11.25">
      <c r="A100" t="s">
        <v>117</v>
      </c>
      <c r="B100" s="1">
        <v>7814.22</v>
      </c>
      <c r="C100" s="1">
        <v>132.84174</v>
      </c>
      <c r="D100" s="1">
        <v>7681.3782599999995</v>
      </c>
      <c r="E100" s="1">
        <v>382.89678</v>
      </c>
      <c r="F100" s="1">
        <v>1289.3463</v>
      </c>
      <c r="G100" s="1">
        <v>2469.2935199999997</v>
      </c>
      <c r="H100" s="1">
        <v>78.14219999999999</v>
      </c>
      <c r="I100" s="1">
        <v>648.58026</v>
      </c>
      <c r="J100" s="1">
        <v>1430.0022599999998</v>
      </c>
      <c r="K100" s="1">
        <v>39.071099999999994</v>
      </c>
      <c r="L100" s="1">
        <v>39.071099999999994</v>
      </c>
      <c r="M100" s="1">
        <v>336.01145999999994</v>
      </c>
      <c r="N100" s="1">
        <v>148.47017999999997</v>
      </c>
      <c r="O100" s="1">
        <v>31.25688</v>
      </c>
      <c r="P100" s="1">
        <v>7.81422</v>
      </c>
      <c r="Q100" s="1">
        <v>70.32797999999998</v>
      </c>
      <c r="R100" s="1">
        <v>0</v>
      </c>
      <c r="S100" s="1">
        <v>656.3944799999999</v>
      </c>
      <c r="T100" s="1">
        <v>15.62844</v>
      </c>
      <c r="U100" s="1">
        <v>7.81422</v>
      </c>
      <c r="V100" s="1">
        <v>0</v>
      </c>
      <c r="W100" s="1">
        <v>15.62844</v>
      </c>
      <c r="AB100" s="2">
        <f t="shared" si="6"/>
        <v>0.001017293997965412</v>
      </c>
      <c r="AC100" s="2">
        <f t="shared" si="5"/>
        <v>0.1464903357070194</v>
      </c>
      <c r="AD100">
        <f t="shared" si="7"/>
        <v>0</v>
      </c>
      <c r="AE100" s="1">
        <f t="shared" si="8"/>
        <v>1125.2476800000004</v>
      </c>
    </row>
    <row r="101" spans="1:31" ht="11.25">
      <c r="A101" t="s">
        <v>118</v>
      </c>
      <c r="B101" s="1">
        <v>6964.2</v>
      </c>
      <c r="C101" s="1">
        <v>167.1408</v>
      </c>
      <c r="D101" s="1">
        <v>6797.0592</v>
      </c>
      <c r="E101" s="1">
        <v>445.7088</v>
      </c>
      <c r="F101" s="1">
        <v>1838.5488</v>
      </c>
      <c r="G101" s="1">
        <v>1253.5559999999998</v>
      </c>
      <c r="H101" s="1">
        <v>83.5704</v>
      </c>
      <c r="I101" s="1">
        <v>717.3126</v>
      </c>
      <c r="J101" s="1">
        <v>731.241</v>
      </c>
      <c r="K101" s="1">
        <v>90.5346</v>
      </c>
      <c r="L101" s="1">
        <v>69.642</v>
      </c>
      <c r="M101" s="1">
        <v>1281.4127999999998</v>
      </c>
      <c r="N101" s="1">
        <v>76.60619999999999</v>
      </c>
      <c r="O101" s="1">
        <v>34.821</v>
      </c>
      <c r="P101" s="1">
        <v>6.9642</v>
      </c>
      <c r="Q101" s="1">
        <v>104.463</v>
      </c>
      <c r="R101" s="1">
        <v>0</v>
      </c>
      <c r="S101" s="1">
        <v>13.9284</v>
      </c>
      <c r="T101" s="1">
        <v>48.7494</v>
      </c>
      <c r="U101" s="1">
        <v>0</v>
      </c>
      <c r="V101" s="1">
        <v>0</v>
      </c>
      <c r="W101" s="1">
        <v>6.9642</v>
      </c>
      <c r="AB101" s="2">
        <f t="shared" si="6"/>
        <v>0.0010245901639344263</v>
      </c>
      <c r="AC101" s="2">
        <f t="shared" si="5"/>
        <v>0.07786885245901638</v>
      </c>
      <c r="AD101">
        <f t="shared" si="7"/>
        <v>0</v>
      </c>
      <c r="AE101" s="1">
        <f t="shared" si="8"/>
        <v>529.2792</v>
      </c>
    </row>
    <row r="102" spans="1:31" ht="11.25">
      <c r="A102" t="s">
        <v>119</v>
      </c>
      <c r="B102" s="1">
        <v>41596.348</v>
      </c>
      <c r="C102" s="1">
        <v>707.137916</v>
      </c>
      <c r="D102" s="1">
        <v>40847.613736</v>
      </c>
      <c r="E102" s="1">
        <v>3868.4603639999996</v>
      </c>
      <c r="F102" s="1">
        <v>11189.417612000001</v>
      </c>
      <c r="G102" s="1">
        <v>7570.535335999999</v>
      </c>
      <c r="H102" s="1">
        <v>1539.064876</v>
      </c>
      <c r="I102" s="1">
        <v>4159.6348</v>
      </c>
      <c r="J102" s="1">
        <v>4409.212888</v>
      </c>
      <c r="K102" s="1">
        <v>499.156176</v>
      </c>
      <c r="L102" s="1">
        <v>540.752524</v>
      </c>
      <c r="M102" s="1">
        <v>4741.983672</v>
      </c>
      <c r="N102" s="1">
        <v>623.94522</v>
      </c>
      <c r="O102" s="1">
        <v>540.752524</v>
      </c>
      <c r="P102" s="1">
        <v>166.385392</v>
      </c>
      <c r="Q102" s="1">
        <v>124.789044</v>
      </c>
      <c r="R102" s="1">
        <v>41.596348</v>
      </c>
      <c r="S102" s="1">
        <v>291.174436</v>
      </c>
      <c r="T102" s="1">
        <v>374.36713199999997</v>
      </c>
      <c r="U102" s="1">
        <v>124.789044</v>
      </c>
      <c r="V102" s="1">
        <v>0</v>
      </c>
      <c r="W102" s="1">
        <v>41.596348</v>
      </c>
      <c r="AB102" s="2">
        <f t="shared" si="6"/>
        <v>0.004073319755600814</v>
      </c>
      <c r="AC102" s="2">
        <f t="shared" si="5"/>
        <v>0.120162932790224</v>
      </c>
      <c r="AD102">
        <f t="shared" si="7"/>
        <v>0</v>
      </c>
      <c r="AE102" s="1">
        <f t="shared" si="8"/>
        <v>4908.369063999999</v>
      </c>
    </row>
    <row r="103" spans="1:31" ht="11.25">
      <c r="A103" t="s">
        <v>120</v>
      </c>
      <c r="B103" s="1">
        <v>11860.632</v>
      </c>
      <c r="C103" s="1">
        <v>201.63074400000002</v>
      </c>
      <c r="D103" s="1">
        <v>11659.001256</v>
      </c>
      <c r="E103" s="1">
        <v>770.94108</v>
      </c>
      <c r="F103" s="1">
        <v>2146.774392</v>
      </c>
      <c r="G103" s="1">
        <v>2419.5689279999997</v>
      </c>
      <c r="H103" s="1">
        <v>166.048848</v>
      </c>
      <c r="I103" s="1">
        <v>1399.5545759999998</v>
      </c>
      <c r="J103" s="1">
        <v>2443.290192</v>
      </c>
      <c r="K103" s="1">
        <v>201.63074400000002</v>
      </c>
      <c r="L103" s="1">
        <v>189.770112</v>
      </c>
      <c r="M103" s="1">
        <v>1613.0459520000002</v>
      </c>
      <c r="N103" s="1">
        <v>118.60632</v>
      </c>
      <c r="O103" s="1">
        <v>47.442528</v>
      </c>
      <c r="P103" s="1">
        <v>11.860632</v>
      </c>
      <c r="Q103" s="1">
        <v>47.442528</v>
      </c>
      <c r="R103" s="1">
        <v>11.860632</v>
      </c>
      <c r="S103" s="1">
        <v>23.721264</v>
      </c>
      <c r="T103" s="1">
        <v>35.581896</v>
      </c>
      <c r="U103" s="1">
        <v>11.860632</v>
      </c>
      <c r="V103" s="1">
        <v>0</v>
      </c>
      <c r="W103" s="1">
        <v>11.860632</v>
      </c>
      <c r="AB103" s="2">
        <f t="shared" si="6"/>
        <v>0.0010172939979654122</v>
      </c>
      <c r="AC103" s="2">
        <f t="shared" si="5"/>
        <v>0.07426246185147505</v>
      </c>
      <c r="AD103">
        <f t="shared" si="7"/>
        <v>0</v>
      </c>
      <c r="AE103" s="1">
        <f t="shared" si="8"/>
        <v>865.8261359999997</v>
      </c>
    </row>
    <row r="104" spans="1:31" ht="11.25">
      <c r="A104" t="s">
        <v>121</v>
      </c>
      <c r="B104" s="1">
        <v>10894.144</v>
      </c>
      <c r="C104" s="1">
        <v>174.306304</v>
      </c>
      <c r="D104" s="1">
        <v>10719.837696</v>
      </c>
      <c r="E104" s="1">
        <v>893.3198080000001</v>
      </c>
      <c r="F104" s="1">
        <v>2941.41888</v>
      </c>
      <c r="G104" s="1">
        <v>1743.06304</v>
      </c>
      <c r="H104" s="1">
        <v>119.835584</v>
      </c>
      <c r="I104" s="1">
        <v>1601.4391679999999</v>
      </c>
      <c r="J104" s="1">
        <v>1111.2026879999999</v>
      </c>
      <c r="K104" s="1">
        <v>206.988736</v>
      </c>
      <c r="L104" s="1">
        <v>141.623872</v>
      </c>
      <c r="M104" s="1">
        <v>1132.990976</v>
      </c>
      <c r="N104" s="1">
        <v>196.09459199999998</v>
      </c>
      <c r="O104" s="1">
        <v>250.565312</v>
      </c>
      <c r="P104" s="1">
        <v>32.682432</v>
      </c>
      <c r="Q104" s="1">
        <v>119.835584</v>
      </c>
      <c r="R104" s="1">
        <v>10.894144</v>
      </c>
      <c r="S104" s="1">
        <v>141.623872</v>
      </c>
      <c r="T104" s="1">
        <v>43.576576</v>
      </c>
      <c r="U104" s="1">
        <v>0</v>
      </c>
      <c r="V104" s="1">
        <v>0</v>
      </c>
      <c r="W104" s="1">
        <v>10.894144</v>
      </c>
      <c r="AB104" s="2">
        <f t="shared" si="6"/>
        <v>0.0030487804878048777</v>
      </c>
      <c r="AC104" s="2">
        <f aca="true" t="shared" si="9" ref="AC104:AC135">(D104-SUM(E104+F104+G104+I104+J104+M104))/D104</f>
        <v>0.12093495934959339</v>
      </c>
      <c r="AD104">
        <f t="shared" si="7"/>
        <v>0</v>
      </c>
      <c r="AE104" s="1">
        <f t="shared" si="8"/>
        <v>1296.403135999999</v>
      </c>
    </row>
    <row r="105" spans="1:31" ht="11.25">
      <c r="A105" t="s">
        <v>122</v>
      </c>
      <c r="B105" s="1">
        <v>5714.5830000000005</v>
      </c>
      <c r="C105" s="1">
        <v>80.00416200000001</v>
      </c>
      <c r="D105" s="1">
        <v>5634.578838</v>
      </c>
      <c r="E105" s="1">
        <v>771.4687050000001</v>
      </c>
      <c r="F105" s="1">
        <v>1182.918681</v>
      </c>
      <c r="G105" s="1">
        <v>388.5916440000001</v>
      </c>
      <c r="H105" s="1">
        <v>28.572915000000002</v>
      </c>
      <c r="I105" s="1">
        <v>291.443733</v>
      </c>
      <c r="J105" s="1">
        <v>142.86457500000003</v>
      </c>
      <c r="K105" s="1">
        <v>160.00832400000002</v>
      </c>
      <c r="L105" s="1">
        <v>45.71666400000001</v>
      </c>
      <c r="M105" s="1">
        <v>365.73331200000007</v>
      </c>
      <c r="N105" s="1">
        <v>11.429166000000002</v>
      </c>
      <c r="O105" s="1">
        <v>85.718745</v>
      </c>
      <c r="P105" s="1">
        <v>1994.389467</v>
      </c>
      <c r="Q105" s="1">
        <v>22.858332000000004</v>
      </c>
      <c r="R105" s="1">
        <v>85.718745</v>
      </c>
      <c r="S105" s="1">
        <v>11.429166000000002</v>
      </c>
      <c r="T105" s="1">
        <v>28.572915000000002</v>
      </c>
      <c r="U105" s="1">
        <v>11.429166000000002</v>
      </c>
      <c r="V105" s="1">
        <v>5.714583000000001</v>
      </c>
      <c r="W105" s="1">
        <v>0</v>
      </c>
      <c r="AB105" s="2">
        <f t="shared" si="6"/>
        <v>0.35395537525354964</v>
      </c>
      <c r="AC105" s="2">
        <f t="shared" si="9"/>
        <v>0.4421906693711967</v>
      </c>
      <c r="AD105">
        <f t="shared" si="7"/>
        <v>1</v>
      </c>
      <c r="AE105" s="1">
        <f t="shared" si="8"/>
        <v>2491.558188</v>
      </c>
    </row>
    <row r="106" spans="1:31" ht="11.25">
      <c r="A106" t="s">
        <v>123</v>
      </c>
      <c r="B106" s="1">
        <v>6535.563999999999</v>
      </c>
      <c r="C106" s="1">
        <v>143.78240799999998</v>
      </c>
      <c r="D106" s="1">
        <v>6391.781591999999</v>
      </c>
      <c r="E106" s="1">
        <v>359.45601999999997</v>
      </c>
      <c r="F106" s="1">
        <v>1908.3846879999996</v>
      </c>
      <c r="G106" s="1">
        <v>986.8701639999999</v>
      </c>
      <c r="H106" s="1">
        <v>52.284512</v>
      </c>
      <c r="I106" s="1">
        <v>718.9120399999999</v>
      </c>
      <c r="J106" s="1">
        <v>352.92045599999994</v>
      </c>
      <c r="K106" s="1">
        <v>65.35564</v>
      </c>
      <c r="L106" s="1">
        <v>117.64015199999999</v>
      </c>
      <c r="M106" s="1">
        <v>758.125424</v>
      </c>
      <c r="N106" s="1">
        <v>209.138048</v>
      </c>
      <c r="O106" s="1">
        <v>686.2342199999999</v>
      </c>
      <c r="P106" s="1">
        <v>117.64015199999999</v>
      </c>
      <c r="Q106" s="1">
        <v>13.071128</v>
      </c>
      <c r="R106" s="1">
        <v>0</v>
      </c>
      <c r="S106" s="1">
        <v>6.535564</v>
      </c>
      <c r="T106" s="1">
        <v>32.67782</v>
      </c>
      <c r="U106" s="1">
        <v>0</v>
      </c>
      <c r="V106" s="1">
        <v>6.535564</v>
      </c>
      <c r="W106" s="1">
        <v>0</v>
      </c>
      <c r="AB106" s="2">
        <f t="shared" si="6"/>
        <v>0.018404907975460124</v>
      </c>
      <c r="AC106" s="2">
        <f t="shared" si="9"/>
        <v>0.20449897750511248</v>
      </c>
      <c r="AD106">
        <f t="shared" si="7"/>
        <v>0</v>
      </c>
      <c r="AE106" s="1">
        <f t="shared" si="8"/>
        <v>1307.1127999999999</v>
      </c>
    </row>
    <row r="107" spans="1:31" ht="11.25">
      <c r="A107" t="s">
        <v>124</v>
      </c>
      <c r="B107" s="1">
        <v>7195.566</v>
      </c>
      <c r="C107" s="1">
        <v>136.715754</v>
      </c>
      <c r="D107" s="1">
        <v>7058.850246</v>
      </c>
      <c r="E107" s="1">
        <v>467.71179</v>
      </c>
      <c r="F107" s="1">
        <v>1590.220086</v>
      </c>
      <c r="G107" s="1">
        <v>1489.4821619999998</v>
      </c>
      <c r="H107" s="1">
        <v>57.564528</v>
      </c>
      <c r="I107" s="1">
        <v>820.294524</v>
      </c>
      <c r="J107" s="1">
        <v>733.947732</v>
      </c>
      <c r="K107" s="1">
        <v>35.97783</v>
      </c>
      <c r="L107" s="1">
        <v>172.693584</v>
      </c>
      <c r="M107" s="1">
        <v>1525.4599919999998</v>
      </c>
      <c r="N107" s="1">
        <v>86.346792</v>
      </c>
      <c r="O107" s="1">
        <v>7.195566</v>
      </c>
      <c r="P107" s="1">
        <v>7.195566</v>
      </c>
      <c r="Q107" s="1">
        <v>7.195566</v>
      </c>
      <c r="R107" s="1">
        <v>7.195566</v>
      </c>
      <c r="S107" s="1">
        <v>21.586698</v>
      </c>
      <c r="T107" s="1">
        <v>14.391132</v>
      </c>
      <c r="U107" s="1">
        <v>0</v>
      </c>
      <c r="V107" s="1">
        <v>0</v>
      </c>
      <c r="W107" s="1">
        <v>7.195566</v>
      </c>
      <c r="AB107" s="2">
        <f t="shared" si="6"/>
        <v>0.0010193679918450561</v>
      </c>
      <c r="AC107" s="2">
        <f t="shared" si="9"/>
        <v>0.06116207951070343</v>
      </c>
      <c r="AD107">
        <f t="shared" si="7"/>
        <v>0</v>
      </c>
      <c r="AE107" s="1">
        <f t="shared" si="8"/>
        <v>431.7339600000005</v>
      </c>
    </row>
    <row r="108" spans="1:31" ht="11.25">
      <c r="A108" t="s">
        <v>125</v>
      </c>
      <c r="B108" s="1">
        <v>4118.433</v>
      </c>
      <c r="C108" s="1">
        <v>65.89492800000001</v>
      </c>
      <c r="D108" s="1">
        <v>4052.538072</v>
      </c>
      <c r="E108" s="1">
        <v>102.960825</v>
      </c>
      <c r="F108" s="1">
        <v>910.173693</v>
      </c>
      <c r="G108" s="1">
        <v>345.948372</v>
      </c>
      <c r="H108" s="1">
        <v>1354.964457</v>
      </c>
      <c r="I108" s="1">
        <v>234.75068100000001</v>
      </c>
      <c r="J108" s="1">
        <v>317.119341</v>
      </c>
      <c r="K108" s="1">
        <v>12.355299</v>
      </c>
      <c r="L108" s="1">
        <v>65.89492800000001</v>
      </c>
      <c r="M108" s="1">
        <v>527.1594240000001</v>
      </c>
      <c r="N108" s="1">
        <v>20.592165</v>
      </c>
      <c r="O108" s="1">
        <v>45.302763</v>
      </c>
      <c r="P108" s="1">
        <v>20.592165</v>
      </c>
      <c r="Q108" s="1">
        <v>49.421196</v>
      </c>
      <c r="R108" s="1">
        <v>8.236866000000001</v>
      </c>
      <c r="S108" s="1">
        <v>24.710598</v>
      </c>
      <c r="T108" s="1">
        <v>4.1184330000000005</v>
      </c>
      <c r="U108" s="1">
        <v>8.236866000000001</v>
      </c>
      <c r="V108" s="1">
        <v>0</v>
      </c>
      <c r="W108" s="1">
        <v>0</v>
      </c>
      <c r="AB108" s="2">
        <f t="shared" si="6"/>
        <v>0.005081300813008131</v>
      </c>
      <c r="AC108" s="2">
        <f t="shared" si="9"/>
        <v>0.39837398373983735</v>
      </c>
      <c r="AD108">
        <f t="shared" si="7"/>
        <v>0</v>
      </c>
      <c r="AE108" s="1">
        <f t="shared" si="8"/>
        <v>1614.4257359999997</v>
      </c>
    </row>
    <row r="109" spans="1:31" ht="11.25">
      <c r="A109" t="s">
        <v>126</v>
      </c>
      <c r="B109" s="1">
        <v>8075.485000000001</v>
      </c>
      <c r="C109" s="1">
        <v>96.90582</v>
      </c>
      <c r="D109" s="1">
        <v>7978.579180000001</v>
      </c>
      <c r="E109" s="1">
        <v>452.22716</v>
      </c>
      <c r="F109" s="1">
        <v>2269.2112850000003</v>
      </c>
      <c r="G109" s="1">
        <v>920.6052900000001</v>
      </c>
      <c r="H109" s="1">
        <v>72.679365</v>
      </c>
      <c r="I109" s="1">
        <v>460.30264500000004</v>
      </c>
      <c r="J109" s="1">
        <v>532.9820100000001</v>
      </c>
      <c r="K109" s="1">
        <v>64.60388</v>
      </c>
      <c r="L109" s="1">
        <v>177.66067</v>
      </c>
      <c r="M109" s="1">
        <v>2584.1552</v>
      </c>
      <c r="N109" s="1">
        <v>331.09488500000003</v>
      </c>
      <c r="O109" s="1">
        <v>32.30194</v>
      </c>
      <c r="P109" s="1">
        <v>8.075485</v>
      </c>
      <c r="Q109" s="1">
        <v>16.15097</v>
      </c>
      <c r="R109" s="1">
        <v>8.075485</v>
      </c>
      <c r="S109" s="1">
        <v>16.15097</v>
      </c>
      <c r="T109" s="1">
        <v>24.226455</v>
      </c>
      <c r="U109" s="1">
        <v>0</v>
      </c>
      <c r="V109" s="1">
        <v>0</v>
      </c>
      <c r="W109" s="1">
        <v>16.15097</v>
      </c>
      <c r="AB109" s="2">
        <f t="shared" si="6"/>
        <v>0.0010121457489878543</v>
      </c>
      <c r="AC109" s="2">
        <f t="shared" si="9"/>
        <v>0.09514170040485839</v>
      </c>
      <c r="AD109">
        <f t="shared" si="7"/>
        <v>0</v>
      </c>
      <c r="AE109" s="1">
        <f t="shared" si="8"/>
        <v>759.0955900000008</v>
      </c>
    </row>
    <row r="110" spans="1:31" ht="11.25">
      <c r="A110" t="s">
        <v>127</v>
      </c>
      <c r="B110" s="1">
        <v>8730.282000000001</v>
      </c>
      <c r="C110" s="1">
        <v>113.493666</v>
      </c>
      <c r="D110" s="1">
        <v>8616.788334</v>
      </c>
      <c r="E110" s="1">
        <v>567.46833</v>
      </c>
      <c r="F110" s="1">
        <v>1510.338786</v>
      </c>
      <c r="G110" s="1">
        <v>1588.9113240000001</v>
      </c>
      <c r="H110" s="1">
        <v>43.651410000000006</v>
      </c>
      <c r="I110" s="1">
        <v>637.3105860000001</v>
      </c>
      <c r="J110" s="1">
        <v>2147.6493720000003</v>
      </c>
      <c r="K110" s="1">
        <v>34.921128</v>
      </c>
      <c r="L110" s="1">
        <v>61.11197400000001</v>
      </c>
      <c r="M110" s="1">
        <v>1030.173276</v>
      </c>
      <c r="N110" s="1">
        <v>567.46833</v>
      </c>
      <c r="O110" s="1">
        <v>17.460564</v>
      </c>
      <c r="P110" s="1">
        <v>8.730282</v>
      </c>
      <c r="Q110" s="1">
        <v>253.17817800000003</v>
      </c>
      <c r="R110" s="1">
        <v>8.730282</v>
      </c>
      <c r="S110" s="1">
        <v>52.38169200000001</v>
      </c>
      <c r="T110" s="1">
        <v>61.11197400000001</v>
      </c>
      <c r="U110" s="1">
        <v>8.730282</v>
      </c>
      <c r="V110" s="1">
        <v>0</v>
      </c>
      <c r="W110" s="1">
        <v>8.730282</v>
      </c>
      <c r="AB110" s="2">
        <f t="shared" si="6"/>
        <v>0.0010131712259371835</v>
      </c>
      <c r="AC110" s="2">
        <f t="shared" si="9"/>
        <v>0.13171225937183398</v>
      </c>
      <c r="AD110">
        <f t="shared" si="7"/>
        <v>0</v>
      </c>
      <c r="AE110" s="1">
        <f t="shared" si="8"/>
        <v>1134.9366600000012</v>
      </c>
    </row>
    <row r="111" spans="1:31" ht="11.25">
      <c r="A111" t="s">
        <v>128</v>
      </c>
      <c r="B111" s="1">
        <v>20424.6</v>
      </c>
      <c r="C111" s="1">
        <v>367.6428</v>
      </c>
      <c r="D111" s="1">
        <v>20056.9572</v>
      </c>
      <c r="E111" s="1">
        <v>1654.3926000000001</v>
      </c>
      <c r="F111" s="1">
        <v>4248.3168000000005</v>
      </c>
      <c r="G111" s="1">
        <v>3329.2098000000005</v>
      </c>
      <c r="H111" s="1">
        <v>306.369</v>
      </c>
      <c r="I111" s="1">
        <v>3451.7574000000004</v>
      </c>
      <c r="J111" s="1">
        <v>2165.0076000000004</v>
      </c>
      <c r="K111" s="1">
        <v>306.369</v>
      </c>
      <c r="L111" s="1">
        <v>408.4920000000001</v>
      </c>
      <c r="M111" s="1">
        <v>3370.0590000000007</v>
      </c>
      <c r="N111" s="1">
        <v>285.94440000000003</v>
      </c>
      <c r="O111" s="1">
        <v>122.54760000000002</v>
      </c>
      <c r="P111" s="1">
        <v>81.6984</v>
      </c>
      <c r="Q111" s="1">
        <v>81.6984</v>
      </c>
      <c r="R111" s="1">
        <v>20.4246</v>
      </c>
      <c r="S111" s="1">
        <v>122.54760000000002</v>
      </c>
      <c r="T111" s="1">
        <v>40.8492</v>
      </c>
      <c r="U111" s="1">
        <v>40.8492</v>
      </c>
      <c r="V111" s="1">
        <v>0</v>
      </c>
      <c r="W111" s="1">
        <v>20.4246</v>
      </c>
      <c r="AB111" s="2">
        <f t="shared" si="6"/>
        <v>0.004073319755600815</v>
      </c>
      <c r="AC111" s="2">
        <f t="shared" si="9"/>
        <v>0.09164969450101833</v>
      </c>
      <c r="AD111">
        <f t="shared" si="7"/>
        <v>0</v>
      </c>
      <c r="AE111" s="1">
        <f t="shared" si="8"/>
        <v>1838.214</v>
      </c>
    </row>
    <row r="112" spans="1:31" ht="11.25">
      <c r="A112" t="s">
        <v>129</v>
      </c>
      <c r="B112" s="1">
        <v>119460.675</v>
      </c>
      <c r="C112" s="1">
        <v>1314.067425</v>
      </c>
      <c r="D112" s="1">
        <v>118146.607575</v>
      </c>
      <c r="E112" s="1">
        <v>20188.854075000003</v>
      </c>
      <c r="F112" s="1">
        <v>28670.561999999998</v>
      </c>
      <c r="G112" s="1">
        <v>24728.359725</v>
      </c>
      <c r="H112" s="1">
        <v>1791.9101249999999</v>
      </c>
      <c r="I112" s="1">
        <v>16843.955175</v>
      </c>
      <c r="J112" s="1">
        <v>9915.236025</v>
      </c>
      <c r="K112" s="1">
        <v>1911.3708000000001</v>
      </c>
      <c r="L112" s="1">
        <v>2389.2135000000003</v>
      </c>
      <c r="M112" s="1">
        <v>7884.40455</v>
      </c>
      <c r="N112" s="1">
        <v>1433.5281</v>
      </c>
      <c r="O112" s="1">
        <v>477.84270000000004</v>
      </c>
      <c r="P112" s="1">
        <v>358.382025</v>
      </c>
      <c r="Q112" s="1">
        <v>477.84270000000004</v>
      </c>
      <c r="R112" s="1">
        <v>119.46067500000001</v>
      </c>
      <c r="S112" s="1">
        <v>597.3033750000001</v>
      </c>
      <c r="T112" s="1">
        <v>238.92135000000002</v>
      </c>
      <c r="U112" s="1">
        <v>0</v>
      </c>
      <c r="V112" s="1">
        <v>0</v>
      </c>
      <c r="W112" s="1">
        <v>0</v>
      </c>
      <c r="AB112" s="2">
        <f t="shared" si="6"/>
        <v>0.003033367037411527</v>
      </c>
      <c r="AC112" s="2">
        <f t="shared" si="9"/>
        <v>0.08392315470171884</v>
      </c>
      <c r="AD112">
        <f t="shared" si="7"/>
        <v>0</v>
      </c>
      <c r="AE112" s="1">
        <f t="shared" si="8"/>
        <v>9915.236024999991</v>
      </c>
    </row>
    <row r="113" spans="1:31" ht="11.25">
      <c r="A113" t="s">
        <v>130</v>
      </c>
      <c r="B113" s="1">
        <v>6049.68</v>
      </c>
      <c r="C113" s="1">
        <v>72.59616000000001</v>
      </c>
      <c r="D113" s="1">
        <v>5977.08384</v>
      </c>
      <c r="E113" s="1">
        <v>1004.2468800000001</v>
      </c>
      <c r="F113" s="1">
        <v>1687.8607200000001</v>
      </c>
      <c r="G113" s="1">
        <v>1209.9360000000001</v>
      </c>
      <c r="H113" s="1">
        <v>42.34776</v>
      </c>
      <c r="I113" s="1">
        <v>598.9183200000001</v>
      </c>
      <c r="J113" s="1">
        <v>635.2164</v>
      </c>
      <c r="K113" s="1">
        <v>84.69552</v>
      </c>
      <c r="L113" s="1">
        <v>181.4904</v>
      </c>
      <c r="M113" s="1">
        <v>314.58336</v>
      </c>
      <c r="N113" s="1">
        <v>54.44712</v>
      </c>
      <c r="O113" s="1">
        <v>12.09936</v>
      </c>
      <c r="P113" s="1">
        <v>6.04968</v>
      </c>
      <c r="Q113" s="1">
        <v>84.69552</v>
      </c>
      <c r="R113" s="1">
        <v>6.04968</v>
      </c>
      <c r="S113" s="1">
        <v>30.248400000000004</v>
      </c>
      <c r="T113" s="1">
        <v>12.09936</v>
      </c>
      <c r="U113" s="1">
        <v>6.04968</v>
      </c>
      <c r="V113" s="1">
        <v>0</v>
      </c>
      <c r="W113" s="1">
        <v>0</v>
      </c>
      <c r="AB113" s="2">
        <f t="shared" si="6"/>
        <v>0.0010121457489878543</v>
      </c>
      <c r="AC113" s="2">
        <f t="shared" si="9"/>
        <v>0.08805668016194326</v>
      </c>
      <c r="AD113">
        <f t="shared" si="7"/>
        <v>0</v>
      </c>
      <c r="AE113" s="1">
        <f t="shared" si="8"/>
        <v>526.3221599999997</v>
      </c>
    </row>
    <row r="114" spans="1:31" ht="11.25">
      <c r="A114" t="s">
        <v>131</v>
      </c>
      <c r="B114" s="1">
        <v>6283.664</v>
      </c>
      <c r="C114" s="1">
        <v>94.25496</v>
      </c>
      <c r="D114" s="1">
        <v>6189.40904</v>
      </c>
      <c r="E114" s="1">
        <v>458.70747199999994</v>
      </c>
      <c r="F114" s="1">
        <v>1853.68088</v>
      </c>
      <c r="G114" s="1">
        <v>640.933728</v>
      </c>
      <c r="H114" s="1">
        <v>43.985648</v>
      </c>
      <c r="I114" s="1">
        <v>640.933728</v>
      </c>
      <c r="J114" s="1">
        <v>307.899536</v>
      </c>
      <c r="K114" s="1">
        <v>106.822288</v>
      </c>
      <c r="L114" s="1">
        <v>131.956944</v>
      </c>
      <c r="M114" s="1">
        <v>383.303504</v>
      </c>
      <c r="N114" s="1">
        <v>496.409456</v>
      </c>
      <c r="O114" s="1">
        <v>6.283664</v>
      </c>
      <c r="P114" s="1">
        <v>967.684256</v>
      </c>
      <c r="Q114" s="1">
        <v>6.283664</v>
      </c>
      <c r="R114" s="1">
        <v>75.40396799999999</v>
      </c>
      <c r="S114" s="1">
        <v>12.567328</v>
      </c>
      <c r="T114" s="1">
        <v>31.418319999999998</v>
      </c>
      <c r="U114" s="1">
        <v>6.283664</v>
      </c>
      <c r="V114" s="1">
        <v>18.850991999999998</v>
      </c>
      <c r="W114" s="1">
        <v>6.283664</v>
      </c>
      <c r="AB114" s="2">
        <f t="shared" si="6"/>
        <v>0.15634517766497463</v>
      </c>
      <c r="AC114" s="2">
        <f t="shared" si="9"/>
        <v>0.30761421319796944</v>
      </c>
      <c r="AD114">
        <f t="shared" si="7"/>
        <v>1</v>
      </c>
      <c r="AE114" s="1">
        <f t="shared" si="8"/>
        <v>1903.9501919999993</v>
      </c>
    </row>
    <row r="115" spans="1:31" ht="11.25">
      <c r="A115" t="s">
        <v>132</v>
      </c>
      <c r="B115" s="1">
        <v>10041.292</v>
      </c>
      <c r="C115" s="1">
        <v>140.578088</v>
      </c>
      <c r="D115" s="1">
        <v>9900.713912</v>
      </c>
      <c r="E115" s="1">
        <v>642.642688</v>
      </c>
      <c r="F115" s="1">
        <v>2781.437884</v>
      </c>
      <c r="G115" s="1">
        <v>1315.409252</v>
      </c>
      <c r="H115" s="1">
        <v>90.37162799999999</v>
      </c>
      <c r="I115" s="1">
        <v>1395.7395880000001</v>
      </c>
      <c r="J115" s="1">
        <v>1797.3912679999999</v>
      </c>
      <c r="K115" s="1">
        <v>40.165168</v>
      </c>
      <c r="L115" s="1">
        <v>40.165168</v>
      </c>
      <c r="M115" s="1">
        <v>994.087908</v>
      </c>
      <c r="N115" s="1">
        <v>301.23875999999996</v>
      </c>
      <c r="O115" s="1">
        <v>30.123876</v>
      </c>
      <c r="P115" s="1">
        <v>391.610388</v>
      </c>
      <c r="Q115" s="1">
        <v>30.123876</v>
      </c>
      <c r="R115" s="1">
        <v>0</v>
      </c>
      <c r="S115" s="1">
        <v>20.082584</v>
      </c>
      <c r="T115" s="1">
        <v>30.123876</v>
      </c>
      <c r="U115" s="1">
        <v>0</v>
      </c>
      <c r="V115" s="1">
        <v>0</v>
      </c>
      <c r="W115" s="1">
        <v>0</v>
      </c>
      <c r="AB115" s="2">
        <f t="shared" si="6"/>
        <v>0.039553752535496964</v>
      </c>
      <c r="AC115" s="2">
        <f t="shared" si="9"/>
        <v>0.09837728194726164</v>
      </c>
      <c r="AD115">
        <f t="shared" si="7"/>
        <v>0</v>
      </c>
      <c r="AE115" s="1">
        <f t="shared" si="8"/>
        <v>974.0053239999997</v>
      </c>
    </row>
    <row r="116" spans="1:31" ht="11.25">
      <c r="A116" t="s">
        <v>133</v>
      </c>
      <c r="B116" s="1">
        <v>12093.867999999999</v>
      </c>
      <c r="C116" s="1">
        <v>193.50188799999998</v>
      </c>
      <c r="D116" s="1">
        <v>11900.366111999998</v>
      </c>
      <c r="E116" s="1">
        <v>1330.3254799999997</v>
      </c>
      <c r="F116" s="1">
        <v>4305.417007999999</v>
      </c>
      <c r="G116" s="1">
        <v>1257.7622719999997</v>
      </c>
      <c r="H116" s="1">
        <v>96.75094399999999</v>
      </c>
      <c r="I116" s="1">
        <v>894.9462319999999</v>
      </c>
      <c r="J116" s="1">
        <v>314.4405679999999</v>
      </c>
      <c r="K116" s="1">
        <v>241.87735999999998</v>
      </c>
      <c r="L116" s="1">
        <v>314.4405679999999</v>
      </c>
      <c r="M116" s="1">
        <v>665.1627399999999</v>
      </c>
      <c r="N116" s="1">
        <v>145.12641599999998</v>
      </c>
      <c r="O116" s="1">
        <v>36.281603999999994</v>
      </c>
      <c r="P116" s="1">
        <v>1777.7985959999996</v>
      </c>
      <c r="Q116" s="1">
        <v>72.56320799999999</v>
      </c>
      <c r="R116" s="1">
        <v>229.78349199999997</v>
      </c>
      <c r="S116" s="1">
        <v>24.187735999999997</v>
      </c>
      <c r="T116" s="1">
        <v>120.93867999999999</v>
      </c>
      <c r="U116" s="1">
        <v>12.093867999999999</v>
      </c>
      <c r="V116" s="1">
        <v>48.375471999999995</v>
      </c>
      <c r="W116" s="1">
        <v>12.093867999999999</v>
      </c>
      <c r="AB116" s="2">
        <f t="shared" si="6"/>
        <v>0.14939024390243902</v>
      </c>
      <c r="AC116" s="2">
        <f t="shared" si="9"/>
        <v>0.263211382113821</v>
      </c>
      <c r="AD116">
        <f t="shared" si="7"/>
        <v>0</v>
      </c>
      <c r="AE116" s="1">
        <f t="shared" si="8"/>
        <v>3132.311811999998</v>
      </c>
    </row>
    <row r="117" spans="1:31" ht="11.25">
      <c r="A117" t="s">
        <v>134</v>
      </c>
      <c r="B117" s="1">
        <v>6598.251</v>
      </c>
      <c r="C117" s="1">
        <v>118.768518</v>
      </c>
      <c r="D117" s="1">
        <v>6479.482482</v>
      </c>
      <c r="E117" s="1">
        <v>653.226849</v>
      </c>
      <c r="F117" s="1">
        <v>2217.0123360000002</v>
      </c>
      <c r="G117" s="1">
        <v>785.191869</v>
      </c>
      <c r="H117" s="1">
        <v>118.768518</v>
      </c>
      <c r="I117" s="1">
        <v>554.2530840000001</v>
      </c>
      <c r="J117" s="1">
        <v>184.75102800000002</v>
      </c>
      <c r="K117" s="1">
        <v>217.74228300000001</v>
      </c>
      <c r="L117" s="1">
        <v>92.37551400000001</v>
      </c>
      <c r="M117" s="1">
        <v>263.93004</v>
      </c>
      <c r="N117" s="1">
        <v>52.786008</v>
      </c>
      <c r="O117" s="1">
        <v>26.393004</v>
      </c>
      <c r="P117" s="1">
        <v>1002.934152</v>
      </c>
      <c r="Q117" s="1">
        <v>19.794753</v>
      </c>
      <c r="R117" s="1">
        <v>184.75102800000002</v>
      </c>
      <c r="S117" s="1">
        <v>19.794753</v>
      </c>
      <c r="T117" s="1">
        <v>32.991255</v>
      </c>
      <c r="U117" s="1">
        <v>26.393004</v>
      </c>
      <c r="V117" s="1">
        <v>13.196502</v>
      </c>
      <c r="W117" s="1">
        <v>6.598251</v>
      </c>
      <c r="AB117" s="2">
        <f t="shared" si="6"/>
        <v>0.15478615071283094</v>
      </c>
      <c r="AC117" s="2">
        <f t="shared" si="9"/>
        <v>0.2810590631364562</v>
      </c>
      <c r="AD117">
        <f t="shared" si="7"/>
        <v>0</v>
      </c>
      <c r="AE117" s="1">
        <f t="shared" si="8"/>
        <v>1821.117276</v>
      </c>
    </row>
    <row r="118" spans="1:31" ht="11.25">
      <c r="A118" t="s">
        <v>135</v>
      </c>
      <c r="B118" s="1">
        <v>27524.56</v>
      </c>
      <c r="C118" s="1">
        <v>165.14736000000002</v>
      </c>
      <c r="D118" s="1">
        <v>27331.88808</v>
      </c>
      <c r="E118" s="1">
        <v>522.96664</v>
      </c>
      <c r="F118" s="1">
        <v>4293.83136</v>
      </c>
      <c r="G118" s="1">
        <v>688.114</v>
      </c>
      <c r="H118" s="1">
        <v>192.67192</v>
      </c>
      <c r="I118" s="1">
        <v>13652.181760000001</v>
      </c>
      <c r="J118" s="1">
        <v>275.2456</v>
      </c>
      <c r="K118" s="1">
        <v>55.04912</v>
      </c>
      <c r="L118" s="1">
        <v>165.14736000000002</v>
      </c>
      <c r="M118" s="1">
        <v>385.34384</v>
      </c>
      <c r="N118" s="1">
        <v>27.52456</v>
      </c>
      <c r="O118" s="1">
        <v>27.52456</v>
      </c>
      <c r="P118" s="1">
        <v>6771.04176</v>
      </c>
      <c r="Q118" s="1">
        <v>165.14736000000002</v>
      </c>
      <c r="R118" s="1">
        <v>27.52456</v>
      </c>
      <c r="S118" s="1">
        <v>55.04912</v>
      </c>
      <c r="T118" s="1">
        <v>0</v>
      </c>
      <c r="U118" s="1">
        <v>0</v>
      </c>
      <c r="V118" s="1">
        <v>0</v>
      </c>
      <c r="W118" s="1">
        <v>0</v>
      </c>
      <c r="AB118" s="2">
        <f t="shared" si="6"/>
        <v>0.24773413897280966</v>
      </c>
      <c r="AC118" s="2">
        <f t="shared" si="9"/>
        <v>0.27492447129909353</v>
      </c>
      <c r="AD118">
        <f t="shared" si="7"/>
        <v>0</v>
      </c>
      <c r="AE118" s="1">
        <f t="shared" si="8"/>
        <v>7514.2048799999975</v>
      </c>
    </row>
    <row r="119" spans="1:31" ht="11.25">
      <c r="A119" t="s">
        <v>136</v>
      </c>
      <c r="B119" s="1">
        <v>159186.56</v>
      </c>
      <c r="C119" s="1">
        <v>1432.6790399999998</v>
      </c>
      <c r="D119" s="1">
        <v>157594.6944</v>
      </c>
      <c r="E119" s="1">
        <v>24992.28992</v>
      </c>
      <c r="F119" s="1">
        <v>51576.44544</v>
      </c>
      <c r="G119" s="1">
        <v>21490.1856</v>
      </c>
      <c r="H119" s="1">
        <v>1591.8656</v>
      </c>
      <c r="I119" s="1">
        <v>18147.26784</v>
      </c>
      <c r="J119" s="1">
        <v>5571.529600000001</v>
      </c>
      <c r="K119" s="1">
        <v>3502.10432</v>
      </c>
      <c r="L119" s="1">
        <v>1910.23872</v>
      </c>
      <c r="M119" s="1">
        <v>6685.8355200000005</v>
      </c>
      <c r="N119" s="1">
        <v>1432.6790399999998</v>
      </c>
      <c r="O119" s="1">
        <v>477.55968</v>
      </c>
      <c r="P119" s="1">
        <v>14167.60384</v>
      </c>
      <c r="Q119" s="1">
        <v>318.37312000000003</v>
      </c>
      <c r="R119" s="1">
        <v>3024.54464</v>
      </c>
      <c r="S119" s="1">
        <v>477.55968</v>
      </c>
      <c r="T119" s="1">
        <v>1591.8656</v>
      </c>
      <c r="U119" s="1">
        <v>0</v>
      </c>
      <c r="V119" s="1">
        <v>318.37312000000003</v>
      </c>
      <c r="W119" s="1">
        <v>0</v>
      </c>
      <c r="AB119" s="2">
        <f t="shared" si="6"/>
        <v>0.0898989898989899</v>
      </c>
      <c r="AC119" s="2">
        <f t="shared" si="9"/>
        <v>0.18484848484848485</v>
      </c>
      <c r="AD119">
        <f t="shared" si="7"/>
        <v>0</v>
      </c>
      <c r="AE119" s="1">
        <f t="shared" si="8"/>
        <v>29131.140480000002</v>
      </c>
    </row>
    <row r="120" spans="1:31" ht="11.25">
      <c r="A120" t="s">
        <v>137</v>
      </c>
      <c r="B120" s="1">
        <v>879.036</v>
      </c>
      <c r="C120" s="1">
        <v>14.943612</v>
      </c>
      <c r="D120" s="1">
        <v>864.0923879999999</v>
      </c>
      <c r="E120" s="1">
        <v>11.427468</v>
      </c>
      <c r="F120" s="1">
        <v>394.687164</v>
      </c>
      <c r="G120" s="1">
        <v>72.080952</v>
      </c>
      <c r="H120" s="1">
        <v>234.702612</v>
      </c>
      <c r="I120" s="1">
        <v>12.306504</v>
      </c>
      <c r="J120" s="1">
        <v>16.701684</v>
      </c>
      <c r="K120" s="1">
        <v>0.8790359999999999</v>
      </c>
      <c r="L120" s="1">
        <v>2.637108</v>
      </c>
      <c r="M120" s="1">
        <v>66.806736</v>
      </c>
      <c r="N120" s="1">
        <v>36.040476</v>
      </c>
      <c r="O120" s="1">
        <v>0</v>
      </c>
      <c r="P120" s="1">
        <v>0.8790359999999999</v>
      </c>
      <c r="Q120" s="1">
        <v>8.79036</v>
      </c>
      <c r="R120" s="1">
        <v>2.637108</v>
      </c>
      <c r="S120" s="1">
        <v>0</v>
      </c>
      <c r="T120" s="1">
        <v>1.7580719999999999</v>
      </c>
      <c r="U120" s="1">
        <v>0</v>
      </c>
      <c r="V120" s="1">
        <v>0</v>
      </c>
      <c r="W120" s="1">
        <v>0</v>
      </c>
      <c r="AB120" s="2">
        <f t="shared" si="6"/>
        <v>0.001017293997965412</v>
      </c>
      <c r="AC120" s="2">
        <f t="shared" si="9"/>
        <v>0.33570701932858593</v>
      </c>
      <c r="AD120">
        <f t="shared" si="7"/>
        <v>0</v>
      </c>
      <c r="AE120" s="1">
        <f t="shared" si="8"/>
        <v>290.08187999999996</v>
      </c>
    </row>
    <row r="121" spans="1:31" ht="11.25">
      <c r="A121" t="s">
        <v>138</v>
      </c>
      <c r="B121" s="1">
        <v>1414.266</v>
      </c>
      <c r="C121" s="1">
        <v>15.556926</v>
      </c>
      <c r="D121" s="1">
        <v>1398.709074</v>
      </c>
      <c r="E121" s="1">
        <v>4.2427980000000005</v>
      </c>
      <c r="F121" s="1">
        <v>387.508884</v>
      </c>
      <c r="G121" s="1">
        <v>72.127566</v>
      </c>
      <c r="H121" s="1">
        <v>380.43755400000003</v>
      </c>
      <c r="I121" s="1">
        <v>56.570640000000004</v>
      </c>
      <c r="J121" s="1">
        <v>130.112472</v>
      </c>
      <c r="K121" s="1">
        <v>5.657064</v>
      </c>
      <c r="L121" s="1">
        <v>74.956098</v>
      </c>
      <c r="M121" s="1">
        <v>236.18242200000003</v>
      </c>
      <c r="N121" s="1">
        <v>16.971192000000002</v>
      </c>
      <c r="O121" s="1">
        <v>5.657064</v>
      </c>
      <c r="P121" s="1">
        <v>0</v>
      </c>
      <c r="Q121" s="1">
        <v>0</v>
      </c>
      <c r="R121" s="1">
        <v>1.414266</v>
      </c>
      <c r="S121" s="1">
        <v>18.385458</v>
      </c>
      <c r="T121" s="1">
        <v>2.828532</v>
      </c>
      <c r="U121" s="1">
        <v>1.414266</v>
      </c>
      <c r="V121" s="1">
        <v>0</v>
      </c>
      <c r="W121" s="1">
        <v>4.2427980000000005</v>
      </c>
      <c r="AB121" s="2">
        <f t="shared" si="6"/>
        <v>0</v>
      </c>
      <c r="AC121" s="2">
        <f t="shared" si="9"/>
        <v>0.36602628918099095</v>
      </c>
      <c r="AD121">
        <f t="shared" si="7"/>
        <v>0</v>
      </c>
      <c r="AE121" s="1">
        <f t="shared" si="8"/>
        <v>511.9642920000001</v>
      </c>
    </row>
    <row r="122" spans="1:31" ht="11.25">
      <c r="A122" t="s">
        <v>139</v>
      </c>
      <c r="B122" s="1">
        <v>14752.896</v>
      </c>
      <c r="C122" s="1">
        <v>118.02316800000001</v>
      </c>
      <c r="D122" s="1">
        <v>14634.872832000001</v>
      </c>
      <c r="E122" s="1">
        <v>973.6911360000001</v>
      </c>
      <c r="F122" s="1">
        <v>6535.5329280000005</v>
      </c>
      <c r="G122" s="1">
        <v>1726.0888320000001</v>
      </c>
      <c r="H122" s="1">
        <v>73.76448</v>
      </c>
      <c r="I122" s="1">
        <v>1313.007744</v>
      </c>
      <c r="J122" s="1">
        <v>840.9150720000001</v>
      </c>
      <c r="K122" s="1">
        <v>191.787648</v>
      </c>
      <c r="L122" s="1">
        <v>250.79923200000002</v>
      </c>
      <c r="M122" s="1">
        <v>1681.8301440000002</v>
      </c>
      <c r="N122" s="1">
        <v>118.02316800000001</v>
      </c>
      <c r="O122" s="1">
        <v>73.76448</v>
      </c>
      <c r="P122" s="1">
        <v>472.09267200000005</v>
      </c>
      <c r="Q122" s="1">
        <v>73.76448</v>
      </c>
      <c r="R122" s="1">
        <v>162.281856</v>
      </c>
      <c r="S122" s="1">
        <v>29.505792000000003</v>
      </c>
      <c r="T122" s="1">
        <v>103.270272</v>
      </c>
      <c r="U122" s="1">
        <v>0</v>
      </c>
      <c r="V122" s="1">
        <v>14.752896000000002</v>
      </c>
      <c r="W122" s="1">
        <v>14.752896000000002</v>
      </c>
      <c r="AB122" s="2">
        <f t="shared" si="6"/>
        <v>0.03225806451612903</v>
      </c>
      <c r="AC122" s="2">
        <f t="shared" si="9"/>
        <v>0.10685483870967741</v>
      </c>
      <c r="AD122">
        <f t="shared" si="7"/>
        <v>0</v>
      </c>
      <c r="AE122" s="1">
        <f t="shared" si="8"/>
        <v>1563.8069759999998</v>
      </c>
    </row>
    <row r="123" spans="1:31" ht="11.25">
      <c r="A123" t="s">
        <v>140</v>
      </c>
      <c r="B123" s="1">
        <v>4703.44</v>
      </c>
      <c r="C123" s="1">
        <v>65.84816000000001</v>
      </c>
      <c r="D123" s="1">
        <v>4632.888400000001</v>
      </c>
      <c r="E123" s="1">
        <v>526.7852800000001</v>
      </c>
      <c r="F123" s="1">
        <v>1589.7627200000002</v>
      </c>
      <c r="G123" s="1">
        <v>776.0676000000001</v>
      </c>
      <c r="H123" s="1">
        <v>61.14472000000001</v>
      </c>
      <c r="I123" s="1">
        <v>677.2953600000001</v>
      </c>
      <c r="J123" s="1">
        <v>192.84104000000002</v>
      </c>
      <c r="K123" s="1">
        <v>84.66192000000001</v>
      </c>
      <c r="L123" s="1">
        <v>70.55160000000001</v>
      </c>
      <c r="M123" s="1">
        <v>296.31672000000003</v>
      </c>
      <c r="N123" s="1">
        <v>42.330960000000005</v>
      </c>
      <c r="O123" s="1">
        <v>9.406880000000001</v>
      </c>
      <c r="P123" s="1">
        <v>202.24792</v>
      </c>
      <c r="Q123" s="1">
        <v>4.7034400000000005</v>
      </c>
      <c r="R123" s="1">
        <v>75.25504000000001</v>
      </c>
      <c r="S123" s="1">
        <v>9.406880000000001</v>
      </c>
      <c r="T123" s="1">
        <v>4.7034400000000005</v>
      </c>
      <c r="U123" s="1">
        <v>4.7034400000000005</v>
      </c>
      <c r="V123" s="1">
        <v>4.7034400000000005</v>
      </c>
      <c r="W123" s="1">
        <v>4.7034400000000005</v>
      </c>
      <c r="AB123" s="2">
        <f t="shared" si="6"/>
        <v>0.04365482233502537</v>
      </c>
      <c r="AC123" s="2">
        <f t="shared" si="9"/>
        <v>0.12385786802030466</v>
      </c>
      <c r="AD123">
        <f t="shared" si="7"/>
        <v>0</v>
      </c>
      <c r="AE123" s="1">
        <f t="shared" si="8"/>
        <v>573.8196800000005</v>
      </c>
    </row>
    <row r="124" spans="1:31" ht="11.25">
      <c r="A124" t="s">
        <v>141</v>
      </c>
      <c r="B124" s="1">
        <v>632.2239999999999</v>
      </c>
      <c r="C124" s="1">
        <v>1.896672</v>
      </c>
      <c r="D124" s="1">
        <v>630.327328</v>
      </c>
      <c r="E124" s="1">
        <v>1.2644479999999998</v>
      </c>
      <c r="F124" s="1">
        <v>238.34844799999996</v>
      </c>
      <c r="G124" s="1">
        <v>49.945696</v>
      </c>
      <c r="H124" s="1">
        <v>202.31168</v>
      </c>
      <c r="I124" s="1">
        <v>13.908927999999998</v>
      </c>
      <c r="J124" s="1">
        <v>24.024511999999998</v>
      </c>
      <c r="K124" s="1">
        <v>1.2644479999999998</v>
      </c>
      <c r="L124" s="1">
        <v>3.793344</v>
      </c>
      <c r="M124" s="1">
        <v>89.14358399999998</v>
      </c>
      <c r="N124" s="1">
        <v>5.057791999999999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1.896672</v>
      </c>
      <c r="AB124" s="2">
        <f t="shared" si="6"/>
        <v>0</v>
      </c>
      <c r="AC124" s="2">
        <f t="shared" si="9"/>
        <v>0.33901705115346037</v>
      </c>
      <c r="AD124">
        <f t="shared" si="7"/>
        <v>0</v>
      </c>
      <c r="AE124" s="1">
        <f t="shared" si="8"/>
        <v>213.691712</v>
      </c>
    </row>
    <row r="125" spans="1:31" ht="11.25">
      <c r="A125" t="s">
        <v>142</v>
      </c>
      <c r="B125" s="1">
        <v>7486.392</v>
      </c>
      <c r="C125" s="1">
        <v>194.64619199999999</v>
      </c>
      <c r="D125" s="1">
        <v>7291.745808</v>
      </c>
      <c r="E125" s="1">
        <v>374.31960000000004</v>
      </c>
      <c r="F125" s="1">
        <v>1467.332832</v>
      </c>
      <c r="G125" s="1">
        <v>1235.25468</v>
      </c>
      <c r="H125" s="1">
        <v>44.918352</v>
      </c>
      <c r="I125" s="1">
        <v>568.965792</v>
      </c>
      <c r="J125" s="1">
        <v>1849.1388239999999</v>
      </c>
      <c r="K125" s="1">
        <v>52.404744</v>
      </c>
      <c r="L125" s="1">
        <v>112.29588</v>
      </c>
      <c r="M125" s="1">
        <v>1220.281896</v>
      </c>
      <c r="N125" s="1">
        <v>37.43196</v>
      </c>
      <c r="O125" s="1">
        <v>7.486392</v>
      </c>
      <c r="P125" s="1">
        <v>14.972784</v>
      </c>
      <c r="Q125" s="1">
        <v>224.59176</v>
      </c>
      <c r="R125" s="1">
        <v>7.486392</v>
      </c>
      <c r="S125" s="1">
        <v>22.459176</v>
      </c>
      <c r="T125" s="1">
        <v>52.404744</v>
      </c>
      <c r="U125" s="1">
        <v>0</v>
      </c>
      <c r="V125" s="1">
        <v>0</v>
      </c>
      <c r="W125" s="1">
        <v>7.486392</v>
      </c>
      <c r="AB125" s="2">
        <f t="shared" si="6"/>
        <v>0.002053388090349076</v>
      </c>
      <c r="AC125" s="2">
        <f t="shared" si="9"/>
        <v>0.07905544147843939</v>
      </c>
      <c r="AD125">
        <f t="shared" si="7"/>
        <v>0</v>
      </c>
      <c r="AE125" s="1">
        <f t="shared" si="8"/>
        <v>576.4521839999998</v>
      </c>
    </row>
    <row r="126" spans="1:31" ht="11.25">
      <c r="A126" t="s">
        <v>143</v>
      </c>
      <c r="B126" s="1">
        <v>46726.272</v>
      </c>
      <c r="C126" s="1">
        <v>607.4415359999999</v>
      </c>
      <c r="D126" s="1">
        <v>46072.104192</v>
      </c>
      <c r="E126" s="1">
        <v>8177.097599999999</v>
      </c>
      <c r="F126" s="1">
        <v>12989.903616</v>
      </c>
      <c r="G126" s="1">
        <v>8877.99168</v>
      </c>
      <c r="H126" s="1">
        <v>841.0728959999999</v>
      </c>
      <c r="I126" s="1">
        <v>6074.41536</v>
      </c>
      <c r="J126" s="1">
        <v>2102.6822399999996</v>
      </c>
      <c r="K126" s="1">
        <v>1308.3356159999998</v>
      </c>
      <c r="L126" s="1">
        <v>467.26272</v>
      </c>
      <c r="M126" s="1">
        <v>2476.4924159999996</v>
      </c>
      <c r="N126" s="1">
        <v>373.810176</v>
      </c>
      <c r="O126" s="1">
        <v>233.63136</v>
      </c>
      <c r="P126" s="1">
        <v>1355.061888</v>
      </c>
      <c r="Q126" s="1">
        <v>93.452544</v>
      </c>
      <c r="R126" s="1">
        <v>233.63136</v>
      </c>
      <c r="S126" s="1">
        <v>140.17881599999998</v>
      </c>
      <c r="T126" s="1">
        <v>233.63136</v>
      </c>
      <c r="U126" s="1">
        <v>93.452544</v>
      </c>
      <c r="V126" s="1">
        <v>46.726272</v>
      </c>
      <c r="W126" s="1">
        <v>46.726272</v>
      </c>
      <c r="AB126" s="2">
        <f t="shared" si="6"/>
        <v>0.029411764705882353</v>
      </c>
      <c r="AC126" s="2">
        <f t="shared" si="9"/>
        <v>0.11663286004056797</v>
      </c>
      <c r="AD126">
        <f t="shared" si="7"/>
        <v>0</v>
      </c>
      <c r="AE126" s="1">
        <f t="shared" si="8"/>
        <v>5373.521280000001</v>
      </c>
    </row>
    <row r="127" spans="1:31" ht="11.25">
      <c r="A127" t="s">
        <v>144</v>
      </c>
      <c r="B127" s="1">
        <v>29317.904</v>
      </c>
      <c r="C127" s="1">
        <v>439.76856</v>
      </c>
      <c r="D127" s="1">
        <v>28878.13544</v>
      </c>
      <c r="E127" s="1">
        <v>3371.55896</v>
      </c>
      <c r="F127" s="1">
        <v>8560.827968</v>
      </c>
      <c r="G127" s="1">
        <v>4280.413984</v>
      </c>
      <c r="H127" s="1">
        <v>234.543232</v>
      </c>
      <c r="I127" s="1">
        <v>3283.605248</v>
      </c>
      <c r="J127" s="1">
        <v>3166.333632</v>
      </c>
      <c r="K127" s="1">
        <v>469.086464</v>
      </c>
      <c r="L127" s="1">
        <v>2433.386032</v>
      </c>
      <c r="M127" s="1">
        <v>2140.206992</v>
      </c>
      <c r="N127" s="1">
        <v>293.17904</v>
      </c>
      <c r="O127" s="1">
        <v>175.907424</v>
      </c>
      <c r="P127" s="1">
        <v>58.635808</v>
      </c>
      <c r="Q127" s="1">
        <v>29.317904</v>
      </c>
      <c r="R127" s="1">
        <v>29.317904</v>
      </c>
      <c r="S127" s="1">
        <v>146.58952</v>
      </c>
      <c r="T127" s="1">
        <v>87.953712</v>
      </c>
      <c r="U127" s="1">
        <v>0</v>
      </c>
      <c r="V127" s="1">
        <v>0</v>
      </c>
      <c r="W127" s="1">
        <v>87.953712</v>
      </c>
      <c r="AB127" s="2">
        <f t="shared" si="6"/>
        <v>0.0020304568527918783</v>
      </c>
      <c r="AC127" s="2">
        <f t="shared" si="9"/>
        <v>0.1411167512690355</v>
      </c>
      <c r="AD127">
        <f t="shared" si="7"/>
        <v>0</v>
      </c>
      <c r="AE127" s="1">
        <f t="shared" si="8"/>
        <v>4075.1886559999984</v>
      </c>
    </row>
    <row r="128" spans="1:31" ht="11.25">
      <c r="A128" t="s">
        <v>145</v>
      </c>
      <c r="B128" s="1">
        <v>426</v>
      </c>
      <c r="C128" s="1">
        <v>9.798</v>
      </c>
      <c r="D128" s="1">
        <v>416.202</v>
      </c>
      <c r="E128" s="1">
        <v>0</v>
      </c>
      <c r="F128" s="1">
        <v>83.922</v>
      </c>
      <c r="G128" s="1">
        <v>54.102000000000004</v>
      </c>
      <c r="H128" s="1">
        <v>150.804</v>
      </c>
      <c r="I128" s="1">
        <v>28.968000000000004</v>
      </c>
      <c r="J128" s="1">
        <v>31.098</v>
      </c>
      <c r="K128" s="1">
        <v>0.852</v>
      </c>
      <c r="L128" s="1">
        <v>2.13</v>
      </c>
      <c r="M128" s="1">
        <v>57.084</v>
      </c>
      <c r="N128" s="1">
        <v>2.13</v>
      </c>
      <c r="O128" s="1">
        <v>0</v>
      </c>
      <c r="P128" s="1">
        <v>0</v>
      </c>
      <c r="Q128" s="1">
        <v>2.13</v>
      </c>
      <c r="R128" s="1">
        <v>0</v>
      </c>
      <c r="S128" s="1">
        <v>2.13</v>
      </c>
      <c r="T128" s="1">
        <v>0</v>
      </c>
      <c r="U128" s="1">
        <v>0</v>
      </c>
      <c r="V128" s="1">
        <v>0.852</v>
      </c>
      <c r="W128" s="1">
        <v>0</v>
      </c>
      <c r="AB128" s="2">
        <f t="shared" si="6"/>
        <v>0</v>
      </c>
      <c r="AC128" s="2">
        <f t="shared" si="9"/>
        <v>0.38689866939611045</v>
      </c>
      <c r="AD128">
        <f t="shared" si="7"/>
        <v>0</v>
      </c>
      <c r="AE128" s="1">
        <f t="shared" si="8"/>
        <v>161.02799999999996</v>
      </c>
    </row>
    <row r="129" spans="1:31" ht="11.25">
      <c r="A129" t="s">
        <v>146</v>
      </c>
      <c r="B129" s="1">
        <v>9372.296</v>
      </c>
      <c r="C129" s="1">
        <v>149.956736</v>
      </c>
      <c r="D129" s="1">
        <v>9222.339264</v>
      </c>
      <c r="E129" s="1">
        <v>759.155976</v>
      </c>
      <c r="F129" s="1">
        <v>3889.50284</v>
      </c>
      <c r="G129" s="1">
        <v>1274.632256</v>
      </c>
      <c r="H129" s="1">
        <v>112.46755200000001</v>
      </c>
      <c r="I129" s="1">
        <v>768.528272</v>
      </c>
      <c r="J129" s="1">
        <v>618.571536</v>
      </c>
      <c r="K129" s="1">
        <v>140.58444</v>
      </c>
      <c r="L129" s="1">
        <v>346.774952</v>
      </c>
      <c r="M129" s="1">
        <v>627.943832</v>
      </c>
      <c r="N129" s="1">
        <v>74.978368</v>
      </c>
      <c r="O129" s="1">
        <v>28.116888000000003</v>
      </c>
      <c r="P129" s="1">
        <v>215.562808</v>
      </c>
      <c r="Q129" s="1">
        <v>46.86148</v>
      </c>
      <c r="R129" s="1">
        <v>112.46755200000001</v>
      </c>
      <c r="S129" s="1">
        <v>121.839848</v>
      </c>
      <c r="T129" s="1">
        <v>28.116888000000003</v>
      </c>
      <c r="U129" s="1">
        <v>9.372296</v>
      </c>
      <c r="V129" s="1">
        <v>9.372296</v>
      </c>
      <c r="W129" s="1">
        <v>9.372296</v>
      </c>
      <c r="AB129" s="2">
        <f t="shared" si="6"/>
        <v>0.023373983739837397</v>
      </c>
      <c r="AC129" s="2">
        <f t="shared" si="9"/>
        <v>0.13922764227642279</v>
      </c>
      <c r="AD129">
        <f t="shared" si="7"/>
        <v>0</v>
      </c>
      <c r="AE129" s="1">
        <f t="shared" si="8"/>
        <v>1284.0045520000003</v>
      </c>
    </row>
    <row r="130" spans="1:31" ht="11.25">
      <c r="A130" t="s">
        <v>147</v>
      </c>
      <c r="B130" s="1">
        <v>18172.386000000002</v>
      </c>
      <c r="C130" s="1">
        <v>308.93056200000007</v>
      </c>
      <c r="D130" s="1">
        <v>17845.283052000002</v>
      </c>
      <c r="E130" s="1">
        <v>1035.8260020000002</v>
      </c>
      <c r="F130" s="1">
        <v>3071.133234000001</v>
      </c>
      <c r="G130" s="1">
        <v>2507.7892680000004</v>
      </c>
      <c r="H130" s="1">
        <v>127.20670200000002</v>
      </c>
      <c r="I130" s="1">
        <v>2525.9616540000006</v>
      </c>
      <c r="J130" s="1">
        <v>2725.8579000000004</v>
      </c>
      <c r="K130" s="1">
        <v>163.551474</v>
      </c>
      <c r="L130" s="1">
        <v>1381.1013360000002</v>
      </c>
      <c r="M130" s="1">
        <v>3779.8562880000004</v>
      </c>
      <c r="N130" s="1">
        <v>254.41340400000004</v>
      </c>
      <c r="O130" s="1">
        <v>36.344772000000006</v>
      </c>
      <c r="P130" s="1">
        <v>18.172386000000003</v>
      </c>
      <c r="Q130" s="1">
        <v>72.68954400000001</v>
      </c>
      <c r="R130" s="1">
        <v>18.172386000000003</v>
      </c>
      <c r="S130" s="1">
        <v>72.68954400000001</v>
      </c>
      <c r="T130" s="1">
        <v>0</v>
      </c>
      <c r="U130" s="1">
        <v>0</v>
      </c>
      <c r="V130" s="1">
        <v>0</v>
      </c>
      <c r="W130" s="1">
        <v>18.172386000000003</v>
      </c>
      <c r="AB130" s="2">
        <f t="shared" si="6"/>
        <v>0.0010183299389002038</v>
      </c>
      <c r="AC130" s="2">
        <f t="shared" si="9"/>
        <v>0.12321792260692457</v>
      </c>
      <c r="AD130">
        <f t="shared" si="7"/>
        <v>0</v>
      </c>
      <c r="AE130" s="1">
        <f t="shared" si="8"/>
        <v>2198.858705999999</v>
      </c>
    </row>
    <row r="131" spans="1:31" ht="11.25">
      <c r="A131" t="s">
        <v>148</v>
      </c>
      <c r="B131" s="1">
        <v>29256.264999999996</v>
      </c>
      <c r="C131" s="1">
        <v>526.6127699999998</v>
      </c>
      <c r="D131" s="1">
        <v>28700.395964999996</v>
      </c>
      <c r="E131" s="1">
        <v>3276.7016799999997</v>
      </c>
      <c r="F131" s="1">
        <v>9010.929619999999</v>
      </c>
      <c r="G131" s="1">
        <v>4008.1083049999997</v>
      </c>
      <c r="H131" s="1">
        <v>614.3815649999999</v>
      </c>
      <c r="I131" s="1">
        <v>3188.9328849999997</v>
      </c>
      <c r="J131" s="1">
        <v>2164.96361</v>
      </c>
      <c r="K131" s="1">
        <v>526.6127699999998</v>
      </c>
      <c r="L131" s="1">
        <v>1111.7380699999999</v>
      </c>
      <c r="M131" s="1">
        <v>3042.6515599999993</v>
      </c>
      <c r="N131" s="1">
        <v>321.81891499999995</v>
      </c>
      <c r="O131" s="1">
        <v>380.3314449999999</v>
      </c>
      <c r="P131" s="1">
        <v>146.28132499999998</v>
      </c>
      <c r="Q131" s="1">
        <v>175.53758999999997</v>
      </c>
      <c r="R131" s="1">
        <v>29.256264999999996</v>
      </c>
      <c r="S131" s="1">
        <v>380.3314449999999</v>
      </c>
      <c r="T131" s="1">
        <v>87.76879499999998</v>
      </c>
      <c r="U131" s="1">
        <v>175.53758999999997</v>
      </c>
      <c r="V131" s="1">
        <v>0</v>
      </c>
      <c r="W131" s="1">
        <v>58.51252999999999</v>
      </c>
      <c r="AB131" s="2">
        <f t="shared" si="6"/>
        <v>0.0050968399592252805</v>
      </c>
      <c r="AC131" s="2">
        <f t="shared" si="9"/>
        <v>0.13965341488277275</v>
      </c>
      <c r="AD131">
        <f t="shared" si="7"/>
        <v>0</v>
      </c>
      <c r="AE131" s="1">
        <f t="shared" si="8"/>
        <v>4008.1083050000016</v>
      </c>
    </row>
    <row r="132" spans="1:31" ht="11.25">
      <c r="A132" t="s">
        <v>149</v>
      </c>
      <c r="B132" s="1">
        <v>5383.119000000001</v>
      </c>
      <c r="C132" s="1">
        <v>91.51302300000002</v>
      </c>
      <c r="D132" s="1">
        <v>5291.605977</v>
      </c>
      <c r="E132" s="1">
        <v>656.7405180000001</v>
      </c>
      <c r="F132" s="1">
        <v>1571.870748</v>
      </c>
      <c r="G132" s="1">
        <v>893.5977540000001</v>
      </c>
      <c r="H132" s="1">
        <v>69.980547</v>
      </c>
      <c r="I132" s="1">
        <v>845.1496830000001</v>
      </c>
      <c r="J132" s="1">
        <v>161.49357</v>
      </c>
      <c r="K132" s="1">
        <v>59.214309</v>
      </c>
      <c r="L132" s="1">
        <v>91.51302300000002</v>
      </c>
      <c r="M132" s="1">
        <v>312.220902</v>
      </c>
      <c r="N132" s="1">
        <v>32.298714000000004</v>
      </c>
      <c r="O132" s="1">
        <v>5.383119000000001</v>
      </c>
      <c r="P132" s="1">
        <v>462.948234</v>
      </c>
      <c r="Q132" s="1">
        <v>10.766238000000001</v>
      </c>
      <c r="R132" s="1">
        <v>53.83119000000001</v>
      </c>
      <c r="S132" s="1">
        <v>5.383119000000001</v>
      </c>
      <c r="T132" s="1">
        <v>21.532476000000003</v>
      </c>
      <c r="U132" s="1">
        <v>10.766238000000001</v>
      </c>
      <c r="V132" s="1">
        <v>10.766238000000001</v>
      </c>
      <c r="W132" s="1">
        <v>5.383119000000001</v>
      </c>
      <c r="AB132" s="2">
        <f t="shared" si="6"/>
        <v>0.08748728382502544</v>
      </c>
      <c r="AC132" s="2">
        <f t="shared" si="9"/>
        <v>0.16073245167853503</v>
      </c>
      <c r="AD132">
        <f t="shared" si="7"/>
        <v>0</v>
      </c>
      <c r="AE132" s="1">
        <f t="shared" si="8"/>
        <v>850.5328019999997</v>
      </c>
    </row>
    <row r="133" spans="1:31" ht="11.25">
      <c r="A133" t="s">
        <v>150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AB133" s="2" t="e">
        <f t="shared" si="6"/>
        <v>#DIV/0!</v>
      </c>
      <c r="AC133" s="2" t="e">
        <f t="shared" si="9"/>
        <v>#DIV/0!</v>
      </c>
      <c r="AD133">
        <f t="shared" si="7"/>
        <v>0</v>
      </c>
      <c r="AE133" s="1">
        <f t="shared" si="8"/>
        <v>0</v>
      </c>
    </row>
    <row r="134" spans="1:31" ht="11.25">
      <c r="A134" t="s">
        <v>151</v>
      </c>
      <c r="B134" s="1">
        <v>32854.382</v>
      </c>
      <c r="C134" s="1">
        <v>459.961348</v>
      </c>
      <c r="D134" s="1">
        <v>32361.566269999996</v>
      </c>
      <c r="E134" s="1">
        <v>4468.195952</v>
      </c>
      <c r="F134" s="1">
        <v>8345.013028</v>
      </c>
      <c r="G134" s="1">
        <v>5979.497523999999</v>
      </c>
      <c r="H134" s="1">
        <v>394.25258399999996</v>
      </c>
      <c r="I134" s="1">
        <v>4501.0503340000005</v>
      </c>
      <c r="J134" s="1">
        <v>2168.389212</v>
      </c>
      <c r="K134" s="1">
        <v>394.25258399999996</v>
      </c>
      <c r="L134" s="1">
        <v>657.08764</v>
      </c>
      <c r="M134" s="1">
        <v>4238.215278</v>
      </c>
      <c r="N134" s="1">
        <v>591.3788759999999</v>
      </c>
      <c r="O134" s="1">
        <v>131.417528</v>
      </c>
      <c r="P134" s="1">
        <v>262.835056</v>
      </c>
      <c r="Q134" s="1">
        <v>32.854382</v>
      </c>
      <c r="R134" s="1">
        <v>32.854382</v>
      </c>
      <c r="S134" s="1">
        <v>131.417528</v>
      </c>
      <c r="T134" s="1">
        <v>65.708764</v>
      </c>
      <c r="U134" s="1">
        <v>32.854382</v>
      </c>
      <c r="V134" s="1">
        <v>0</v>
      </c>
      <c r="W134" s="1">
        <v>32.854382</v>
      </c>
      <c r="AB134" s="2">
        <f t="shared" si="6"/>
        <v>0.008121827411167515</v>
      </c>
      <c r="AC134" s="2">
        <f t="shared" si="9"/>
        <v>0.08223350253807109</v>
      </c>
      <c r="AD134">
        <f t="shared" si="7"/>
        <v>0</v>
      </c>
      <c r="AE134" s="1">
        <f t="shared" si="8"/>
        <v>2661.2049420000003</v>
      </c>
    </row>
    <row r="135" spans="1:31" ht="11.25">
      <c r="A135" t="s">
        <v>152</v>
      </c>
      <c r="B135" s="1">
        <v>16812.054</v>
      </c>
      <c r="C135" s="1">
        <v>168.12054</v>
      </c>
      <c r="D135" s="1">
        <v>16643.93346</v>
      </c>
      <c r="E135" s="1">
        <v>1698.017454</v>
      </c>
      <c r="F135" s="1">
        <v>3614.59161</v>
      </c>
      <c r="G135" s="1">
        <v>3513.719286</v>
      </c>
      <c r="H135" s="1">
        <v>302.616972</v>
      </c>
      <c r="I135" s="1">
        <v>1681.2054</v>
      </c>
      <c r="J135" s="1">
        <v>3496.907232</v>
      </c>
      <c r="K135" s="1">
        <v>117.68437800000001</v>
      </c>
      <c r="L135" s="1">
        <v>117.68437800000001</v>
      </c>
      <c r="M135" s="1">
        <v>1647.581292</v>
      </c>
      <c r="N135" s="1">
        <v>134.496432</v>
      </c>
      <c r="O135" s="1">
        <v>67.248216</v>
      </c>
      <c r="P135" s="1">
        <v>16.812054</v>
      </c>
      <c r="Q135" s="1">
        <v>84.06027</v>
      </c>
      <c r="R135" s="1">
        <v>0</v>
      </c>
      <c r="S135" s="1">
        <v>33.624108</v>
      </c>
      <c r="T135" s="1">
        <v>67.248216</v>
      </c>
      <c r="U135" s="1">
        <v>0</v>
      </c>
      <c r="V135" s="1">
        <v>0</v>
      </c>
      <c r="W135" s="1">
        <v>0</v>
      </c>
      <c r="AB135" s="2">
        <f t="shared" si="6"/>
        <v>0.00101010101010101</v>
      </c>
      <c r="AC135" s="2">
        <f t="shared" si="9"/>
        <v>0.059595959595959556</v>
      </c>
      <c r="AD135">
        <f t="shared" si="7"/>
        <v>0</v>
      </c>
      <c r="AE135" s="1">
        <f t="shared" si="8"/>
        <v>991.9111859999994</v>
      </c>
    </row>
    <row r="136" spans="1:31" ht="11.25">
      <c r="A136" t="s">
        <v>153</v>
      </c>
      <c r="B136" s="1">
        <v>1838.59</v>
      </c>
      <c r="C136" s="1">
        <v>68.02783000000001</v>
      </c>
      <c r="D136" s="1">
        <v>1770.5621700000002</v>
      </c>
      <c r="E136" s="1">
        <v>90.09091000000001</v>
      </c>
      <c r="F136" s="1">
        <v>853.1057600000001</v>
      </c>
      <c r="G136" s="1">
        <v>136.05566000000002</v>
      </c>
      <c r="H136" s="1">
        <v>90.09091000000001</v>
      </c>
      <c r="I136" s="1">
        <v>139.73284</v>
      </c>
      <c r="J136" s="1">
        <v>141.57143000000002</v>
      </c>
      <c r="K136" s="1">
        <v>14.708720000000001</v>
      </c>
      <c r="L136" s="1">
        <v>36.771800000000006</v>
      </c>
      <c r="M136" s="1">
        <v>196.72913</v>
      </c>
      <c r="N136" s="1">
        <v>9.192950000000002</v>
      </c>
      <c r="O136" s="1">
        <v>5.515770000000001</v>
      </c>
      <c r="P136" s="1">
        <v>27.578850000000003</v>
      </c>
      <c r="Q136" s="1">
        <v>3.6771800000000003</v>
      </c>
      <c r="R136" s="1">
        <v>3.6771800000000003</v>
      </c>
      <c r="S136" s="1">
        <v>11.031540000000001</v>
      </c>
      <c r="T136" s="1">
        <v>3.6771800000000003</v>
      </c>
      <c r="U136" s="1">
        <v>3.6771800000000003</v>
      </c>
      <c r="V136" s="1">
        <v>3.6771800000000003</v>
      </c>
      <c r="W136" s="1">
        <v>3.6771800000000003</v>
      </c>
      <c r="AB136" s="2">
        <f t="shared" si="6"/>
        <v>0.01557632398753894</v>
      </c>
      <c r="AC136" s="2">
        <f aca="true" t="shared" si="10" ref="AC136:AC167">(D136-SUM(E136+F136+G136+I136+J136+M136))/D136</f>
        <v>0.12045690550363439</v>
      </c>
      <c r="AD136">
        <f t="shared" si="7"/>
        <v>0</v>
      </c>
      <c r="AE136" s="1">
        <f t="shared" si="8"/>
        <v>213.27643999999987</v>
      </c>
    </row>
    <row r="137" spans="1:31" ht="11.25">
      <c r="A137" t="s">
        <v>154</v>
      </c>
      <c r="B137" s="1">
        <v>13345.8</v>
      </c>
      <c r="C137" s="1">
        <v>120.1122</v>
      </c>
      <c r="D137" s="1">
        <v>13105.5756</v>
      </c>
      <c r="E137" s="1">
        <v>480.4488</v>
      </c>
      <c r="F137" s="1">
        <v>3376.4874000000004</v>
      </c>
      <c r="G137" s="1">
        <v>1895.1036</v>
      </c>
      <c r="H137" s="1">
        <v>226.87860000000003</v>
      </c>
      <c r="I137" s="1">
        <v>1975.1784</v>
      </c>
      <c r="J137" s="1">
        <v>1214.4678000000001</v>
      </c>
      <c r="K137" s="1">
        <v>106.7664</v>
      </c>
      <c r="L137" s="1">
        <v>93.42060000000001</v>
      </c>
      <c r="M137" s="1">
        <v>947.5518</v>
      </c>
      <c r="N137" s="1">
        <v>66.72900000000001</v>
      </c>
      <c r="O137" s="1">
        <v>66.72900000000001</v>
      </c>
      <c r="P137" s="1">
        <v>2095.2906000000003</v>
      </c>
      <c r="Q137" s="1">
        <v>480.4488</v>
      </c>
      <c r="R137" s="1">
        <v>13.3458</v>
      </c>
      <c r="S137" s="1">
        <v>66.72900000000001</v>
      </c>
      <c r="T137" s="1">
        <v>13.3458</v>
      </c>
      <c r="U137" s="1">
        <v>93.42060000000001</v>
      </c>
      <c r="V137" s="1">
        <v>0</v>
      </c>
      <c r="W137" s="1">
        <v>0</v>
      </c>
      <c r="AB137" s="2">
        <f aca="true" t="shared" si="11" ref="AB137:AB198">P137/D137</f>
        <v>0.159877800407332</v>
      </c>
      <c r="AC137" s="2">
        <f t="shared" si="10"/>
        <v>0.24541751527494918</v>
      </c>
      <c r="AD137">
        <f aca="true" t="shared" si="12" ref="AD137:AD198">IF(D137&gt;0,IF(AB137&gt;15%,IF(AC137&gt;30%,1,0),0),0)</f>
        <v>0</v>
      </c>
      <c r="AE137" s="1">
        <f aca="true" t="shared" si="13" ref="AE137:AE198">(D137-SUM(E137+F137+G137+I137+J137+M137))</f>
        <v>3216.337800000001</v>
      </c>
    </row>
    <row r="138" spans="1:31" ht="11.25">
      <c r="A138" t="s">
        <v>155</v>
      </c>
      <c r="B138" s="1">
        <v>13516.416</v>
      </c>
      <c r="C138" s="1">
        <v>121.64774399999999</v>
      </c>
      <c r="D138" s="1">
        <v>13394.768256</v>
      </c>
      <c r="E138" s="1">
        <v>337.9104</v>
      </c>
      <c r="F138" s="1">
        <v>3879.2113919999997</v>
      </c>
      <c r="G138" s="1">
        <v>1324.608768</v>
      </c>
      <c r="H138" s="1">
        <v>67.58207999999999</v>
      </c>
      <c r="I138" s="1">
        <v>4000.8591359999996</v>
      </c>
      <c r="J138" s="1">
        <v>500.10739199999995</v>
      </c>
      <c r="K138" s="1">
        <v>67.58207999999999</v>
      </c>
      <c r="L138" s="1">
        <v>40.549248</v>
      </c>
      <c r="M138" s="1">
        <v>621.755136</v>
      </c>
      <c r="N138" s="1">
        <v>54.065664</v>
      </c>
      <c r="O138" s="1">
        <v>189.22982399999998</v>
      </c>
      <c r="P138" s="1">
        <v>2149.1101439999998</v>
      </c>
      <c r="Q138" s="1">
        <v>108.131328</v>
      </c>
      <c r="R138" s="1">
        <v>0</v>
      </c>
      <c r="S138" s="1">
        <v>27.032832</v>
      </c>
      <c r="T138" s="1">
        <v>13.516416</v>
      </c>
      <c r="U138" s="1">
        <v>13.516416</v>
      </c>
      <c r="V138" s="1">
        <v>0</v>
      </c>
      <c r="W138" s="1">
        <v>0</v>
      </c>
      <c r="AB138" s="2">
        <f t="shared" si="11"/>
        <v>0.16044399596367304</v>
      </c>
      <c r="AC138" s="2">
        <f t="shared" si="10"/>
        <v>0.2038345105953583</v>
      </c>
      <c r="AD138">
        <f t="shared" si="12"/>
        <v>0</v>
      </c>
      <c r="AE138" s="1">
        <f t="shared" si="13"/>
        <v>2730.3160320000006</v>
      </c>
    </row>
    <row r="139" spans="1:31" ht="11.25">
      <c r="A139" t="s">
        <v>156</v>
      </c>
      <c r="B139" s="1">
        <v>3449.2639999999997</v>
      </c>
      <c r="C139" s="1">
        <v>44.84043199999999</v>
      </c>
      <c r="D139" s="1">
        <v>3404.4235679999997</v>
      </c>
      <c r="E139" s="1">
        <v>6.898528</v>
      </c>
      <c r="F139" s="1">
        <v>1828.1099199999999</v>
      </c>
      <c r="G139" s="1">
        <v>262.14406399999996</v>
      </c>
      <c r="H139" s="1">
        <v>320.781552</v>
      </c>
      <c r="I139" s="1">
        <v>175.91246399999997</v>
      </c>
      <c r="J139" s="1">
        <v>134.52129599999998</v>
      </c>
      <c r="K139" s="1">
        <v>13.797056</v>
      </c>
      <c r="L139" s="1">
        <v>31.043375999999995</v>
      </c>
      <c r="M139" s="1">
        <v>382.86830399999997</v>
      </c>
      <c r="N139" s="1">
        <v>120.72424</v>
      </c>
      <c r="O139" s="1">
        <v>10.347792</v>
      </c>
      <c r="P139" s="1">
        <v>37.941903999999994</v>
      </c>
      <c r="Q139" s="1">
        <v>20.695584</v>
      </c>
      <c r="R139" s="1">
        <v>0</v>
      </c>
      <c r="S139" s="1">
        <v>10.347792</v>
      </c>
      <c r="T139" s="1">
        <v>0</v>
      </c>
      <c r="U139" s="1">
        <v>51.73895999999999</v>
      </c>
      <c r="V139" s="1">
        <v>0</v>
      </c>
      <c r="W139" s="1">
        <v>0</v>
      </c>
      <c r="AB139" s="2">
        <f t="shared" si="11"/>
        <v>0.011144883485309016</v>
      </c>
      <c r="AC139" s="2">
        <f t="shared" si="10"/>
        <v>0.18034447821681868</v>
      </c>
      <c r="AD139">
        <f t="shared" si="12"/>
        <v>0</v>
      </c>
      <c r="AE139" s="1">
        <f t="shared" si="13"/>
        <v>613.9689920000001</v>
      </c>
    </row>
    <row r="140" spans="1:31" ht="11.25">
      <c r="A140" t="s">
        <v>157</v>
      </c>
      <c r="B140" s="1">
        <v>189</v>
      </c>
      <c r="C140" s="1">
        <v>0.945</v>
      </c>
      <c r="D140" s="1">
        <v>188.055</v>
      </c>
      <c r="E140" s="1">
        <v>0</v>
      </c>
      <c r="F140" s="1">
        <v>58.022999999999996</v>
      </c>
      <c r="G140" s="1">
        <v>9.072000000000001</v>
      </c>
      <c r="H140" s="1">
        <v>105.084</v>
      </c>
      <c r="I140" s="1">
        <v>0.945</v>
      </c>
      <c r="J140" s="1">
        <v>0</v>
      </c>
      <c r="K140" s="1">
        <v>0</v>
      </c>
      <c r="L140" s="1">
        <v>14.931000000000001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AB140" s="2">
        <f t="shared" si="11"/>
        <v>0</v>
      </c>
      <c r="AC140" s="2">
        <f t="shared" si="10"/>
        <v>0.6381909547738694</v>
      </c>
      <c r="AD140">
        <f t="shared" si="12"/>
        <v>0</v>
      </c>
      <c r="AE140" s="1">
        <f t="shared" si="13"/>
        <v>120.01500000000001</v>
      </c>
    </row>
    <row r="141" spans="1:31" ht="11.25">
      <c r="A141" t="s">
        <v>158</v>
      </c>
      <c r="B141" s="1">
        <v>18117.567</v>
      </c>
      <c r="C141" s="1">
        <v>199.29323699999998</v>
      </c>
      <c r="D141" s="1">
        <v>17918.273762999997</v>
      </c>
      <c r="E141" s="1">
        <v>1413.170226</v>
      </c>
      <c r="F141" s="1">
        <v>5743.268739</v>
      </c>
      <c r="G141" s="1">
        <v>2536.4593800000002</v>
      </c>
      <c r="H141" s="1">
        <v>289.881072</v>
      </c>
      <c r="I141" s="1">
        <v>2663.2823489999996</v>
      </c>
      <c r="J141" s="1">
        <v>1539.993195</v>
      </c>
      <c r="K141" s="1">
        <v>217.41080399999998</v>
      </c>
      <c r="L141" s="1">
        <v>217.41080399999998</v>
      </c>
      <c r="M141" s="1">
        <v>1684.9337309999999</v>
      </c>
      <c r="N141" s="1">
        <v>434.82160799999997</v>
      </c>
      <c r="O141" s="1">
        <v>362.35134</v>
      </c>
      <c r="P141" s="1">
        <v>452.939175</v>
      </c>
      <c r="Q141" s="1">
        <v>108.70540199999999</v>
      </c>
      <c r="R141" s="1">
        <v>18.117567</v>
      </c>
      <c r="S141" s="1">
        <v>90.587835</v>
      </c>
      <c r="T141" s="1">
        <v>90.587835</v>
      </c>
      <c r="U141" s="1">
        <v>18.117567</v>
      </c>
      <c r="V141" s="1">
        <v>0</v>
      </c>
      <c r="W141" s="1">
        <v>36.235134</v>
      </c>
      <c r="AB141" s="2">
        <f t="shared" si="11"/>
        <v>0.02527805864509606</v>
      </c>
      <c r="AC141" s="2">
        <f t="shared" si="10"/>
        <v>0.13043478260869548</v>
      </c>
      <c r="AD141">
        <f t="shared" si="12"/>
        <v>0</v>
      </c>
      <c r="AE141" s="1">
        <f t="shared" si="13"/>
        <v>2337.1661429999967</v>
      </c>
    </row>
    <row r="142" spans="1:31" ht="11.25">
      <c r="A142" t="s">
        <v>159</v>
      </c>
      <c r="B142" s="1">
        <v>6549.6</v>
      </c>
      <c r="C142" s="1">
        <v>98.24399999999999</v>
      </c>
      <c r="D142" s="1">
        <v>6451.356</v>
      </c>
      <c r="E142" s="1">
        <v>484.6703999999999</v>
      </c>
      <c r="F142" s="1">
        <v>1139.6303999999998</v>
      </c>
      <c r="G142" s="1">
        <v>1106.8824</v>
      </c>
      <c r="H142" s="1">
        <v>32.748</v>
      </c>
      <c r="I142" s="1">
        <v>687.708</v>
      </c>
      <c r="J142" s="1">
        <v>1670.148</v>
      </c>
      <c r="K142" s="1">
        <v>65.496</v>
      </c>
      <c r="L142" s="1">
        <v>334.02959999999996</v>
      </c>
      <c r="M142" s="1">
        <v>720.4559999999999</v>
      </c>
      <c r="N142" s="1">
        <v>45.847199999999994</v>
      </c>
      <c r="O142" s="1">
        <v>26.1984</v>
      </c>
      <c r="P142" s="1">
        <v>13.0992</v>
      </c>
      <c r="Q142" s="1">
        <v>26.1984</v>
      </c>
      <c r="R142" s="1">
        <v>6.5496</v>
      </c>
      <c r="S142" s="1">
        <v>72.0456</v>
      </c>
      <c r="T142" s="1">
        <v>6.5496</v>
      </c>
      <c r="U142" s="1">
        <v>13.0992</v>
      </c>
      <c r="V142" s="1">
        <v>0</v>
      </c>
      <c r="W142" s="1">
        <v>6.5496</v>
      </c>
      <c r="AB142" s="2">
        <f t="shared" si="11"/>
        <v>0.0020304568527918783</v>
      </c>
      <c r="AC142" s="2">
        <f t="shared" si="10"/>
        <v>0.0994923857868021</v>
      </c>
      <c r="AD142">
        <f t="shared" si="12"/>
        <v>0</v>
      </c>
      <c r="AE142" s="1">
        <f t="shared" si="13"/>
        <v>641.8608000000004</v>
      </c>
    </row>
    <row r="143" spans="1:31" ht="11.25">
      <c r="A143" t="s">
        <v>160</v>
      </c>
      <c r="B143" s="1">
        <v>13344.804</v>
      </c>
      <c r="C143" s="1">
        <v>240.206472</v>
      </c>
      <c r="D143" s="1">
        <v>13104.597528</v>
      </c>
      <c r="E143" s="1">
        <v>920.7914760000001</v>
      </c>
      <c r="F143" s="1">
        <v>5431.335228</v>
      </c>
      <c r="G143" s="1">
        <v>2161.858248</v>
      </c>
      <c r="H143" s="1">
        <v>306.930492</v>
      </c>
      <c r="I143" s="1">
        <v>1134.30834</v>
      </c>
      <c r="J143" s="1">
        <v>854.067456</v>
      </c>
      <c r="K143" s="1">
        <v>106.758432</v>
      </c>
      <c r="L143" s="1">
        <v>266.89608</v>
      </c>
      <c r="M143" s="1">
        <v>1387.859616</v>
      </c>
      <c r="N143" s="1">
        <v>253.551276</v>
      </c>
      <c r="O143" s="1">
        <v>26.689608</v>
      </c>
      <c r="P143" s="1">
        <v>53.379216</v>
      </c>
      <c r="Q143" s="1">
        <v>93.413628</v>
      </c>
      <c r="R143" s="1">
        <v>13.344804</v>
      </c>
      <c r="S143" s="1">
        <v>26.689608</v>
      </c>
      <c r="T143" s="1">
        <v>40.034412</v>
      </c>
      <c r="U143" s="1">
        <v>0</v>
      </c>
      <c r="V143" s="1">
        <v>0</v>
      </c>
      <c r="W143" s="1">
        <v>13.344804</v>
      </c>
      <c r="AB143" s="2">
        <f t="shared" si="11"/>
        <v>0.004073319755600814</v>
      </c>
      <c r="AC143" s="2">
        <f t="shared" si="10"/>
        <v>0.09266802443991849</v>
      </c>
      <c r="AD143">
        <f t="shared" si="12"/>
        <v>0</v>
      </c>
      <c r="AE143" s="1">
        <f t="shared" si="13"/>
        <v>1214.3771639999995</v>
      </c>
    </row>
    <row r="144" spans="1:31" ht="11.25">
      <c r="A144" t="s">
        <v>161</v>
      </c>
      <c r="B144" s="1">
        <v>5336.199</v>
      </c>
      <c r="C144" s="1">
        <v>85.379184</v>
      </c>
      <c r="D144" s="1">
        <v>5250.819815999999</v>
      </c>
      <c r="E144" s="1">
        <v>325.50813899999997</v>
      </c>
      <c r="F144" s="1">
        <v>1889.0144459999997</v>
      </c>
      <c r="G144" s="1">
        <v>667.024875</v>
      </c>
      <c r="H144" s="1">
        <v>74.706786</v>
      </c>
      <c r="I144" s="1">
        <v>405.55112399999996</v>
      </c>
      <c r="J144" s="1">
        <v>538.956099</v>
      </c>
      <c r="K144" s="1">
        <v>48.02579099999999</v>
      </c>
      <c r="L144" s="1">
        <v>474.92171099999996</v>
      </c>
      <c r="M144" s="1">
        <v>485.59410899999995</v>
      </c>
      <c r="N144" s="1">
        <v>85.379184</v>
      </c>
      <c r="O144" s="1">
        <v>37.353393</v>
      </c>
      <c r="P144" s="1">
        <v>5.336199</v>
      </c>
      <c r="Q144" s="1">
        <v>10.672398</v>
      </c>
      <c r="R144" s="1">
        <v>5.336199</v>
      </c>
      <c r="S144" s="1">
        <v>160.08596999999997</v>
      </c>
      <c r="T144" s="1">
        <v>10.672398</v>
      </c>
      <c r="U144" s="1">
        <v>0</v>
      </c>
      <c r="V144" s="1">
        <v>0</v>
      </c>
      <c r="W144" s="1">
        <v>26.680995</v>
      </c>
      <c r="AB144" s="2">
        <f t="shared" si="11"/>
        <v>0.0010162601626016261</v>
      </c>
      <c r="AC144" s="2">
        <f t="shared" si="10"/>
        <v>0.17886178861788607</v>
      </c>
      <c r="AD144">
        <f t="shared" si="12"/>
        <v>0</v>
      </c>
      <c r="AE144" s="1">
        <f t="shared" si="13"/>
        <v>939.1710239999993</v>
      </c>
    </row>
    <row r="145" spans="1:31" ht="11.25">
      <c r="A145" t="s">
        <v>162</v>
      </c>
      <c r="B145" s="1">
        <v>6960.802</v>
      </c>
      <c r="C145" s="1">
        <v>180.98085199999997</v>
      </c>
      <c r="D145" s="1">
        <v>6779.821147999999</v>
      </c>
      <c r="E145" s="1">
        <v>334.118496</v>
      </c>
      <c r="F145" s="1">
        <v>1308.630776</v>
      </c>
      <c r="G145" s="1">
        <v>1197.257944</v>
      </c>
      <c r="H145" s="1">
        <v>48.725614</v>
      </c>
      <c r="I145" s="1">
        <v>1364.317192</v>
      </c>
      <c r="J145" s="1">
        <v>1127.649924</v>
      </c>
      <c r="K145" s="1">
        <v>41.764812</v>
      </c>
      <c r="L145" s="1">
        <v>410.68731799999995</v>
      </c>
      <c r="M145" s="1">
        <v>835.2962399999999</v>
      </c>
      <c r="N145" s="1">
        <v>34.80401</v>
      </c>
      <c r="O145" s="1">
        <v>13.921604</v>
      </c>
      <c r="P145" s="1">
        <v>0</v>
      </c>
      <c r="Q145" s="1">
        <v>13.921604</v>
      </c>
      <c r="R145" s="1">
        <v>6.960802</v>
      </c>
      <c r="S145" s="1">
        <v>20.882406</v>
      </c>
      <c r="T145" s="1">
        <v>6.960802</v>
      </c>
      <c r="U145" s="1">
        <v>6.960802</v>
      </c>
      <c r="V145" s="1">
        <v>0</v>
      </c>
      <c r="W145" s="1">
        <v>6.960802</v>
      </c>
      <c r="AB145" s="2">
        <f t="shared" si="11"/>
        <v>0</v>
      </c>
      <c r="AC145" s="2">
        <f t="shared" si="10"/>
        <v>0.09034907597535917</v>
      </c>
      <c r="AD145">
        <f t="shared" si="12"/>
        <v>0</v>
      </c>
      <c r="AE145" s="1">
        <f t="shared" si="13"/>
        <v>612.5505759999987</v>
      </c>
    </row>
    <row r="146" spans="1:31" ht="11.25">
      <c r="A146" t="s">
        <v>163</v>
      </c>
      <c r="B146" s="1">
        <v>28125.958</v>
      </c>
      <c r="C146" s="1">
        <v>393.763412</v>
      </c>
      <c r="D146" s="1">
        <v>27704.068629999998</v>
      </c>
      <c r="E146" s="1">
        <v>3346.989002</v>
      </c>
      <c r="F146" s="1">
        <v>11194.131284000001</v>
      </c>
      <c r="G146" s="1">
        <v>4134.515826</v>
      </c>
      <c r="H146" s="1">
        <v>253.13362199999997</v>
      </c>
      <c r="I146" s="1">
        <v>2559.4621779999998</v>
      </c>
      <c r="J146" s="1">
        <v>1265.6681099999998</v>
      </c>
      <c r="K146" s="1">
        <v>421.88937</v>
      </c>
      <c r="L146" s="1">
        <v>506.26724399999995</v>
      </c>
      <c r="M146" s="1">
        <v>1575.053648</v>
      </c>
      <c r="N146" s="1">
        <v>225.007664</v>
      </c>
      <c r="O146" s="1">
        <v>168.75574799999998</v>
      </c>
      <c r="P146" s="1">
        <v>1293.794068</v>
      </c>
      <c r="Q146" s="1">
        <v>196.881706</v>
      </c>
      <c r="R146" s="1">
        <v>281.25957999999997</v>
      </c>
      <c r="S146" s="1">
        <v>84.37787399999999</v>
      </c>
      <c r="T146" s="1">
        <v>84.37787399999999</v>
      </c>
      <c r="U146" s="1">
        <v>0</v>
      </c>
      <c r="V146" s="1">
        <v>112.503832</v>
      </c>
      <c r="W146" s="1">
        <v>28.125958</v>
      </c>
      <c r="AB146" s="2">
        <f t="shared" si="11"/>
        <v>0.046700507614213196</v>
      </c>
      <c r="AC146" s="2">
        <f t="shared" si="10"/>
        <v>0.13096446700507602</v>
      </c>
      <c r="AD146">
        <f t="shared" si="12"/>
        <v>0</v>
      </c>
      <c r="AE146" s="1">
        <f t="shared" si="13"/>
        <v>3628.2485819999965</v>
      </c>
    </row>
    <row r="147" spans="1:31" ht="11.25">
      <c r="A147" t="s">
        <v>164</v>
      </c>
      <c r="B147" s="1">
        <v>62302.024</v>
      </c>
      <c r="C147" s="1">
        <v>872.228336</v>
      </c>
      <c r="D147" s="1">
        <v>61429.795664</v>
      </c>
      <c r="E147" s="1">
        <v>6167.9003760000005</v>
      </c>
      <c r="F147" s="1">
        <v>16883.848504</v>
      </c>
      <c r="G147" s="1">
        <v>11525.87444</v>
      </c>
      <c r="H147" s="1">
        <v>685.3222639999999</v>
      </c>
      <c r="I147" s="1">
        <v>8410.77324</v>
      </c>
      <c r="J147" s="1">
        <v>7164.73276</v>
      </c>
      <c r="K147" s="1">
        <v>996.8323839999999</v>
      </c>
      <c r="L147" s="1">
        <v>1121.436432</v>
      </c>
      <c r="M147" s="1">
        <v>6043.296328</v>
      </c>
      <c r="N147" s="1">
        <v>809.9263119999999</v>
      </c>
      <c r="O147" s="1">
        <v>311.51012</v>
      </c>
      <c r="P147" s="1">
        <v>186.906072</v>
      </c>
      <c r="Q147" s="1">
        <v>124.60404799999999</v>
      </c>
      <c r="R147" s="1">
        <v>62.302023999999996</v>
      </c>
      <c r="S147" s="1">
        <v>560.718216</v>
      </c>
      <c r="T147" s="1">
        <v>311.51012</v>
      </c>
      <c r="U147" s="1">
        <v>124.60404799999999</v>
      </c>
      <c r="V147" s="1">
        <v>0</v>
      </c>
      <c r="W147" s="1">
        <v>0</v>
      </c>
      <c r="AB147" s="2">
        <f t="shared" si="11"/>
        <v>0.0030425963488843813</v>
      </c>
      <c r="AC147" s="2">
        <f t="shared" si="10"/>
        <v>0.08519269776876258</v>
      </c>
      <c r="AD147">
        <f t="shared" si="12"/>
        <v>0</v>
      </c>
      <c r="AE147" s="1">
        <f t="shared" si="13"/>
        <v>5233.3700159999935</v>
      </c>
    </row>
    <row r="148" spans="1:31" ht="11.25">
      <c r="A148" t="s">
        <v>165</v>
      </c>
      <c r="B148" s="1">
        <v>7768.942</v>
      </c>
      <c r="C148" s="1">
        <v>100.996246</v>
      </c>
      <c r="D148" s="1">
        <v>7667.945754</v>
      </c>
      <c r="E148" s="1">
        <v>699.20478</v>
      </c>
      <c r="F148" s="1">
        <v>2812.357004</v>
      </c>
      <c r="G148" s="1">
        <v>854.58362</v>
      </c>
      <c r="H148" s="1">
        <v>100.996246</v>
      </c>
      <c r="I148" s="1">
        <v>807.969968</v>
      </c>
      <c r="J148" s="1">
        <v>411.753926</v>
      </c>
      <c r="K148" s="1">
        <v>147.609898</v>
      </c>
      <c r="L148" s="1">
        <v>178.685666</v>
      </c>
      <c r="M148" s="1">
        <v>722.511606</v>
      </c>
      <c r="N148" s="1">
        <v>62.151536</v>
      </c>
      <c r="O148" s="1">
        <v>7.768942</v>
      </c>
      <c r="P148" s="1">
        <v>590.439592</v>
      </c>
      <c r="Q148" s="1">
        <v>38.84471</v>
      </c>
      <c r="R148" s="1">
        <v>69.92047799999999</v>
      </c>
      <c r="S148" s="1">
        <v>23.306826</v>
      </c>
      <c r="T148" s="1">
        <v>62.151536</v>
      </c>
      <c r="U148" s="1">
        <v>15.537884</v>
      </c>
      <c r="V148" s="1">
        <v>23.306826</v>
      </c>
      <c r="W148" s="1">
        <v>23.306826</v>
      </c>
      <c r="AB148" s="2">
        <f t="shared" si="11"/>
        <v>0.07700101317122593</v>
      </c>
      <c r="AC148" s="2">
        <f t="shared" si="10"/>
        <v>0.17730496453900704</v>
      </c>
      <c r="AD148">
        <f t="shared" si="12"/>
        <v>0</v>
      </c>
      <c r="AE148" s="1">
        <f t="shared" si="13"/>
        <v>1359.5648499999998</v>
      </c>
    </row>
    <row r="149" spans="1:31" ht="11.25">
      <c r="A149" t="s">
        <v>166</v>
      </c>
      <c r="B149" s="1">
        <v>10731.254</v>
      </c>
      <c r="C149" s="1">
        <v>128.77504800000003</v>
      </c>
      <c r="D149" s="1">
        <v>10591.747698000001</v>
      </c>
      <c r="E149" s="1">
        <v>2038.9382600000001</v>
      </c>
      <c r="F149" s="1">
        <v>611.6814780000001</v>
      </c>
      <c r="G149" s="1">
        <v>418.518906</v>
      </c>
      <c r="H149" s="1">
        <v>64.38752400000001</v>
      </c>
      <c r="I149" s="1">
        <v>590.21897</v>
      </c>
      <c r="J149" s="1">
        <v>85.85003200000001</v>
      </c>
      <c r="K149" s="1">
        <v>203.89382600000002</v>
      </c>
      <c r="L149" s="1">
        <v>32.19376200000001</v>
      </c>
      <c r="M149" s="1">
        <v>85.85003200000001</v>
      </c>
      <c r="N149" s="1">
        <v>32.19376200000001</v>
      </c>
      <c r="O149" s="1">
        <v>53.656270000000006</v>
      </c>
      <c r="P149" s="1">
        <v>5655.370858000001</v>
      </c>
      <c r="Q149" s="1">
        <v>10.731254000000002</v>
      </c>
      <c r="R149" s="1">
        <v>493.63768400000004</v>
      </c>
      <c r="S149" s="1">
        <v>107.31254000000001</v>
      </c>
      <c r="T149" s="1">
        <v>32.19376200000001</v>
      </c>
      <c r="U149" s="1">
        <v>32.19376200000001</v>
      </c>
      <c r="V149" s="1">
        <v>21.462508000000003</v>
      </c>
      <c r="W149" s="1">
        <v>10.731254000000002</v>
      </c>
      <c r="AB149" s="2">
        <f t="shared" si="11"/>
        <v>0.5339412360688957</v>
      </c>
      <c r="AC149" s="2">
        <f t="shared" si="10"/>
        <v>0.6382978723404256</v>
      </c>
      <c r="AD149">
        <f t="shared" si="12"/>
        <v>1</v>
      </c>
      <c r="AE149" s="1">
        <f t="shared" si="13"/>
        <v>6760.690020000001</v>
      </c>
    </row>
    <row r="150" spans="1:31" ht="11.25">
      <c r="A150" t="s">
        <v>167</v>
      </c>
      <c r="B150" s="1">
        <v>17091.513</v>
      </c>
      <c r="C150" s="1">
        <v>290.555721</v>
      </c>
      <c r="D150" s="1">
        <v>16800.957279</v>
      </c>
      <c r="E150" s="1">
        <v>1845.883404</v>
      </c>
      <c r="F150" s="1">
        <v>6716.964609</v>
      </c>
      <c r="G150" s="1">
        <v>2461.1778719999998</v>
      </c>
      <c r="H150" s="1">
        <v>239.281182</v>
      </c>
      <c r="I150" s="1">
        <v>1333.1380139999999</v>
      </c>
      <c r="J150" s="1">
        <v>734.9350589999999</v>
      </c>
      <c r="K150" s="1">
        <v>410.196312</v>
      </c>
      <c r="L150" s="1">
        <v>358.921773</v>
      </c>
      <c r="M150" s="1">
        <v>888.7586759999999</v>
      </c>
      <c r="N150" s="1">
        <v>170.91513</v>
      </c>
      <c r="O150" s="1">
        <v>51.274539</v>
      </c>
      <c r="P150" s="1">
        <v>769.118085</v>
      </c>
      <c r="Q150" s="1">
        <v>170.91513</v>
      </c>
      <c r="R150" s="1">
        <v>170.91513</v>
      </c>
      <c r="S150" s="1">
        <v>239.281182</v>
      </c>
      <c r="T150" s="1">
        <v>119.640591</v>
      </c>
      <c r="U150" s="1">
        <v>17.091513</v>
      </c>
      <c r="V150" s="1">
        <v>68.366052</v>
      </c>
      <c r="W150" s="1">
        <v>17.091513</v>
      </c>
      <c r="AB150" s="2">
        <f t="shared" si="11"/>
        <v>0.04577822990844354</v>
      </c>
      <c r="AC150" s="2">
        <f t="shared" si="10"/>
        <v>0.16785350966429302</v>
      </c>
      <c r="AD150">
        <f t="shared" si="12"/>
        <v>0</v>
      </c>
      <c r="AE150" s="1">
        <f t="shared" si="13"/>
        <v>2820.0996450000002</v>
      </c>
    </row>
    <row r="151" spans="1:31" ht="11.25">
      <c r="A151" t="s">
        <v>168</v>
      </c>
      <c r="B151" s="1">
        <v>13836.368</v>
      </c>
      <c r="C151" s="1">
        <v>96.85457600000001</v>
      </c>
      <c r="D151" s="1">
        <v>13739.513424</v>
      </c>
      <c r="E151" s="1">
        <v>179.872784</v>
      </c>
      <c r="F151" s="1">
        <v>1978.600624</v>
      </c>
      <c r="G151" s="1">
        <v>359.745568</v>
      </c>
      <c r="H151" s="1">
        <v>55.345472</v>
      </c>
      <c r="I151" s="1">
        <v>6032.656448</v>
      </c>
      <c r="J151" s="1">
        <v>179.872784</v>
      </c>
      <c r="K151" s="1">
        <v>83.018208</v>
      </c>
      <c r="L151" s="1">
        <v>27.672736</v>
      </c>
      <c r="M151" s="1">
        <v>304.400096</v>
      </c>
      <c r="N151" s="1">
        <v>69.18184000000001</v>
      </c>
      <c r="O151" s="1">
        <v>13.836368</v>
      </c>
      <c r="P151" s="1">
        <v>4358.45592</v>
      </c>
      <c r="Q151" s="1">
        <v>55.345472</v>
      </c>
      <c r="R151" s="1">
        <v>13.836368</v>
      </c>
      <c r="S151" s="1">
        <v>13.836368</v>
      </c>
      <c r="T151" s="1">
        <v>0</v>
      </c>
      <c r="U151" s="1">
        <v>0</v>
      </c>
      <c r="V151" s="1">
        <v>0</v>
      </c>
      <c r="W151" s="1">
        <v>0</v>
      </c>
      <c r="AB151" s="2">
        <f t="shared" si="11"/>
        <v>0.31722054380664655</v>
      </c>
      <c r="AC151" s="2">
        <f t="shared" si="10"/>
        <v>0.3423967774420948</v>
      </c>
      <c r="AD151">
        <f t="shared" si="12"/>
        <v>1</v>
      </c>
      <c r="AE151" s="1">
        <f t="shared" si="13"/>
        <v>4704.365120000002</v>
      </c>
    </row>
    <row r="152" spans="1:31" ht="11.25">
      <c r="A152" t="s">
        <v>169</v>
      </c>
      <c r="B152" s="1">
        <v>54738.32</v>
      </c>
      <c r="C152" s="1">
        <v>821.0748000000001</v>
      </c>
      <c r="D152" s="1">
        <v>53917.245200000005</v>
      </c>
      <c r="E152" s="1">
        <v>6623.33672</v>
      </c>
      <c r="F152" s="1">
        <v>17680.477360000004</v>
      </c>
      <c r="G152" s="1">
        <v>10345.542480000002</v>
      </c>
      <c r="H152" s="1">
        <v>821.0748000000001</v>
      </c>
      <c r="I152" s="1">
        <v>5966.476880000001</v>
      </c>
      <c r="J152" s="1">
        <v>4269.588960000001</v>
      </c>
      <c r="K152" s="1">
        <v>711.59816</v>
      </c>
      <c r="L152" s="1">
        <v>930.5514400000002</v>
      </c>
      <c r="M152" s="1">
        <v>4816.97216</v>
      </c>
      <c r="N152" s="1">
        <v>547.3832000000001</v>
      </c>
      <c r="O152" s="1">
        <v>109.47664000000002</v>
      </c>
      <c r="P152" s="1">
        <v>273.69160000000005</v>
      </c>
      <c r="Q152" s="1">
        <v>218.95328000000003</v>
      </c>
      <c r="R152" s="1">
        <v>54.73832000000001</v>
      </c>
      <c r="S152" s="1">
        <v>383.1682400000001</v>
      </c>
      <c r="T152" s="1">
        <v>164.21496000000002</v>
      </c>
      <c r="U152" s="1">
        <v>54.73832000000001</v>
      </c>
      <c r="V152" s="1">
        <v>0</v>
      </c>
      <c r="W152" s="1">
        <v>54.73832000000001</v>
      </c>
      <c r="AB152" s="2">
        <f t="shared" si="11"/>
        <v>0.005076142131979696</v>
      </c>
      <c r="AC152" s="2">
        <f t="shared" si="10"/>
        <v>0.07817258883248725</v>
      </c>
      <c r="AD152">
        <f t="shared" si="12"/>
        <v>0</v>
      </c>
      <c r="AE152" s="1">
        <f t="shared" si="13"/>
        <v>4214.850639999997</v>
      </c>
    </row>
    <row r="153" spans="1:31" ht="11.25">
      <c r="A153" t="s">
        <v>170</v>
      </c>
      <c r="B153" s="1">
        <v>25885.377999999997</v>
      </c>
      <c r="C153" s="1">
        <v>388.28066999999993</v>
      </c>
      <c r="D153" s="1">
        <v>25497.097329999997</v>
      </c>
      <c r="E153" s="1">
        <v>2588.5378</v>
      </c>
      <c r="F153" s="1">
        <v>6212.490719999999</v>
      </c>
      <c r="G153" s="1">
        <v>4348.743504</v>
      </c>
      <c r="H153" s="1">
        <v>310.624536</v>
      </c>
      <c r="I153" s="1">
        <v>3339.213762</v>
      </c>
      <c r="J153" s="1">
        <v>3727.4944319999995</v>
      </c>
      <c r="K153" s="1">
        <v>336.5099139999999</v>
      </c>
      <c r="L153" s="1">
        <v>828.3320959999999</v>
      </c>
      <c r="M153" s="1">
        <v>2562.6524219999997</v>
      </c>
      <c r="N153" s="1">
        <v>310.624536</v>
      </c>
      <c r="O153" s="1">
        <v>51.77075599999999</v>
      </c>
      <c r="P153" s="1">
        <v>103.54151199999998</v>
      </c>
      <c r="Q153" s="1">
        <v>77.656134</v>
      </c>
      <c r="R153" s="1">
        <v>25.885377999999996</v>
      </c>
      <c r="S153" s="1">
        <v>517.70756</v>
      </c>
      <c r="T153" s="1">
        <v>25.885377999999996</v>
      </c>
      <c r="U153" s="1">
        <v>51.77075599999999</v>
      </c>
      <c r="V153" s="1">
        <v>0</v>
      </c>
      <c r="W153" s="1">
        <v>25.885377999999996</v>
      </c>
      <c r="AB153" s="2">
        <f t="shared" si="11"/>
        <v>0.0040609137055837565</v>
      </c>
      <c r="AC153" s="2">
        <f t="shared" si="10"/>
        <v>0.10659898477157351</v>
      </c>
      <c r="AD153">
        <f t="shared" si="12"/>
        <v>0</v>
      </c>
      <c r="AE153" s="1">
        <f t="shared" si="13"/>
        <v>2717.964689999997</v>
      </c>
    </row>
    <row r="154" spans="1:31" ht="11.25">
      <c r="A154" t="s">
        <v>171</v>
      </c>
      <c r="B154" s="1">
        <v>9018.009</v>
      </c>
      <c r="C154" s="1">
        <v>234.468234</v>
      </c>
      <c r="D154" s="1">
        <v>8783.540766</v>
      </c>
      <c r="E154" s="1">
        <v>775.548774</v>
      </c>
      <c r="F154" s="1">
        <v>2885.76288</v>
      </c>
      <c r="G154" s="1">
        <v>1911.817908</v>
      </c>
      <c r="H154" s="1">
        <v>108.216108</v>
      </c>
      <c r="I154" s="1">
        <v>964.926963</v>
      </c>
      <c r="J154" s="1">
        <v>658.314657</v>
      </c>
      <c r="K154" s="1">
        <v>117.234117</v>
      </c>
      <c r="L154" s="1">
        <v>162.324162</v>
      </c>
      <c r="M154" s="1">
        <v>775.548774</v>
      </c>
      <c r="N154" s="1">
        <v>117.234117</v>
      </c>
      <c r="O154" s="1">
        <v>36.072036000000004</v>
      </c>
      <c r="P154" s="1">
        <v>9.018009000000001</v>
      </c>
      <c r="Q154" s="1">
        <v>90.18009</v>
      </c>
      <c r="R154" s="1">
        <v>63.126063</v>
      </c>
      <c r="S154" s="1">
        <v>81.162081</v>
      </c>
      <c r="T154" s="1">
        <v>18.036018000000002</v>
      </c>
      <c r="U154" s="1">
        <v>9.018009000000001</v>
      </c>
      <c r="V154" s="1">
        <v>0</v>
      </c>
      <c r="W154" s="1">
        <v>0</v>
      </c>
      <c r="AB154" s="2">
        <f t="shared" si="11"/>
        <v>0.001026694045174538</v>
      </c>
      <c r="AC154" s="2">
        <f t="shared" si="10"/>
        <v>0.09240246406570846</v>
      </c>
      <c r="AD154">
        <f t="shared" si="12"/>
        <v>0</v>
      </c>
      <c r="AE154" s="1">
        <f t="shared" si="13"/>
        <v>811.6208100000003</v>
      </c>
    </row>
    <row r="155" spans="1:31" ht="11.25">
      <c r="A155" t="s">
        <v>172</v>
      </c>
      <c r="B155" s="1">
        <v>45001.44</v>
      </c>
      <c r="C155" s="1">
        <v>495.0158399999999</v>
      </c>
      <c r="D155" s="1">
        <v>44506.424159999995</v>
      </c>
      <c r="E155" s="1">
        <v>6705.2145599999985</v>
      </c>
      <c r="F155" s="1">
        <v>15345.491039999999</v>
      </c>
      <c r="G155" s="1">
        <v>6075.194399999999</v>
      </c>
      <c r="H155" s="1">
        <v>495.0158399999999</v>
      </c>
      <c r="I155" s="1">
        <v>4005.1281599999993</v>
      </c>
      <c r="J155" s="1">
        <v>1620.0518399999996</v>
      </c>
      <c r="K155" s="1">
        <v>810.0259199999998</v>
      </c>
      <c r="L155" s="1">
        <v>450.01439999999997</v>
      </c>
      <c r="M155" s="1">
        <v>1800.0575999999999</v>
      </c>
      <c r="N155" s="1">
        <v>450.01439999999997</v>
      </c>
      <c r="O155" s="1">
        <v>135.00431999999998</v>
      </c>
      <c r="P155" s="1">
        <v>5085.162719999999</v>
      </c>
      <c r="Q155" s="1">
        <v>90.00287999999999</v>
      </c>
      <c r="R155" s="1">
        <v>855.0273599999999</v>
      </c>
      <c r="S155" s="1">
        <v>135.00431999999998</v>
      </c>
      <c r="T155" s="1">
        <v>270.00863999999996</v>
      </c>
      <c r="U155" s="1">
        <v>45.001439999999995</v>
      </c>
      <c r="V155" s="1">
        <v>135.00431999999998</v>
      </c>
      <c r="W155" s="1">
        <v>45.001439999999995</v>
      </c>
      <c r="AB155" s="2">
        <f t="shared" si="11"/>
        <v>0.11425682507583418</v>
      </c>
      <c r="AC155" s="2">
        <f t="shared" si="10"/>
        <v>0.20121334681496464</v>
      </c>
      <c r="AD155">
        <f t="shared" si="12"/>
        <v>0</v>
      </c>
      <c r="AE155" s="1">
        <f t="shared" si="13"/>
        <v>8955.28656</v>
      </c>
    </row>
    <row r="156" spans="1:31" ht="11.25">
      <c r="A156" t="s">
        <v>173</v>
      </c>
      <c r="B156" s="1">
        <v>207.861</v>
      </c>
      <c r="C156" s="1">
        <v>2.07861</v>
      </c>
      <c r="D156" s="1">
        <v>205.78239</v>
      </c>
      <c r="E156" s="1">
        <v>0</v>
      </c>
      <c r="F156" s="1">
        <v>41.987922</v>
      </c>
      <c r="G156" s="1">
        <v>43.027226999999996</v>
      </c>
      <c r="H156" s="1">
        <v>81.897234</v>
      </c>
      <c r="I156" s="1">
        <v>0</v>
      </c>
      <c r="J156" s="1">
        <v>7.898718</v>
      </c>
      <c r="K156" s="1">
        <v>0</v>
      </c>
      <c r="L156" s="1">
        <v>0</v>
      </c>
      <c r="M156" s="1">
        <v>30.971289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AB156" s="2">
        <f t="shared" si="11"/>
        <v>0</v>
      </c>
      <c r="AC156" s="2">
        <f t="shared" si="10"/>
        <v>0.397979797979798</v>
      </c>
      <c r="AD156">
        <f t="shared" si="12"/>
        <v>0</v>
      </c>
      <c r="AE156" s="1">
        <f t="shared" si="13"/>
        <v>81.897234</v>
      </c>
    </row>
    <row r="157" spans="1:31" ht="11.25">
      <c r="A157" t="s">
        <v>174</v>
      </c>
      <c r="B157" s="1">
        <v>8605.772</v>
      </c>
      <c r="C157" s="1">
        <v>103.269264</v>
      </c>
      <c r="D157" s="1">
        <v>8502.502736</v>
      </c>
      <c r="E157" s="1">
        <v>774.51948</v>
      </c>
      <c r="F157" s="1">
        <v>3313.2222200000006</v>
      </c>
      <c r="G157" s="1">
        <v>714.2790760000001</v>
      </c>
      <c r="H157" s="1">
        <v>86.05772</v>
      </c>
      <c r="I157" s="1">
        <v>611.009812</v>
      </c>
      <c r="J157" s="1">
        <v>378.653968</v>
      </c>
      <c r="K157" s="1">
        <v>137.69235200000003</v>
      </c>
      <c r="L157" s="1">
        <v>154.903896</v>
      </c>
      <c r="M157" s="1">
        <v>490.52900400000004</v>
      </c>
      <c r="N157" s="1">
        <v>68.84617600000001</v>
      </c>
      <c r="O157" s="1">
        <v>8.605772000000002</v>
      </c>
      <c r="P157" s="1">
        <v>1437.1639240000002</v>
      </c>
      <c r="Q157" s="1">
        <v>17.211544000000004</v>
      </c>
      <c r="R157" s="1">
        <v>172.11544</v>
      </c>
      <c r="S157" s="1">
        <v>17.211544000000004</v>
      </c>
      <c r="T157" s="1">
        <v>68.84617600000001</v>
      </c>
      <c r="U157" s="1">
        <v>17.211544000000004</v>
      </c>
      <c r="V157" s="1">
        <v>25.817316</v>
      </c>
      <c r="W157" s="1">
        <v>8.605772000000002</v>
      </c>
      <c r="AB157" s="2">
        <f t="shared" si="11"/>
        <v>0.16902834008097167</v>
      </c>
      <c r="AC157" s="2">
        <f t="shared" si="10"/>
        <v>0.2611336032388664</v>
      </c>
      <c r="AD157">
        <f t="shared" si="12"/>
        <v>0</v>
      </c>
      <c r="AE157" s="1">
        <f t="shared" si="13"/>
        <v>2220.289176</v>
      </c>
    </row>
    <row r="158" spans="1:31" ht="11.25">
      <c r="A158" t="s">
        <v>175</v>
      </c>
      <c r="B158" s="1">
        <v>43129.45</v>
      </c>
      <c r="C158" s="1">
        <v>603.8123</v>
      </c>
      <c r="D158" s="1">
        <v>42482.508250000006</v>
      </c>
      <c r="E158" s="1">
        <v>4787.368950000001</v>
      </c>
      <c r="F158" s="1">
        <v>16259.802650000001</v>
      </c>
      <c r="G158" s="1">
        <v>6900.712</v>
      </c>
      <c r="H158" s="1">
        <v>388.16505</v>
      </c>
      <c r="I158" s="1">
        <v>3795.3916000000004</v>
      </c>
      <c r="J158" s="1">
        <v>3105.3204</v>
      </c>
      <c r="K158" s="1">
        <v>690.0712000000001</v>
      </c>
      <c r="L158" s="1">
        <v>646.9417500000001</v>
      </c>
      <c r="M158" s="1">
        <v>1940.82525</v>
      </c>
      <c r="N158" s="1">
        <v>388.16505</v>
      </c>
      <c r="O158" s="1">
        <v>215.64725</v>
      </c>
      <c r="P158" s="1">
        <v>1854.56635</v>
      </c>
      <c r="Q158" s="1">
        <v>301.90615</v>
      </c>
      <c r="R158" s="1">
        <v>345.03560000000004</v>
      </c>
      <c r="S158" s="1">
        <v>560.68285</v>
      </c>
      <c r="T158" s="1">
        <v>172.51780000000002</v>
      </c>
      <c r="U158" s="1">
        <v>43.129450000000006</v>
      </c>
      <c r="V158" s="1">
        <v>86.25890000000001</v>
      </c>
      <c r="W158" s="1">
        <v>43.129450000000006</v>
      </c>
      <c r="AB158" s="2">
        <f t="shared" si="11"/>
        <v>0.04365482233502538</v>
      </c>
      <c r="AC158" s="2">
        <f t="shared" si="10"/>
        <v>0.13401015228426402</v>
      </c>
      <c r="AD158">
        <f t="shared" si="12"/>
        <v>0</v>
      </c>
      <c r="AE158" s="1">
        <f t="shared" si="13"/>
        <v>5693.087400000004</v>
      </c>
    </row>
    <row r="159" spans="1:31" ht="11.25">
      <c r="A159" t="s">
        <v>176</v>
      </c>
      <c r="B159" s="1">
        <v>4423.044</v>
      </c>
      <c r="C159" s="1">
        <v>26.538263999999998</v>
      </c>
      <c r="D159" s="1">
        <v>4392.082692</v>
      </c>
      <c r="E159" s="1">
        <v>605.957028</v>
      </c>
      <c r="F159" s="1">
        <v>1654.218456</v>
      </c>
      <c r="G159" s="1">
        <v>650.187468</v>
      </c>
      <c r="H159" s="1">
        <v>30.961308</v>
      </c>
      <c r="I159" s="1">
        <v>380.381784</v>
      </c>
      <c r="J159" s="1">
        <v>216.729156</v>
      </c>
      <c r="K159" s="1">
        <v>70.768704</v>
      </c>
      <c r="L159" s="1">
        <v>61.922616</v>
      </c>
      <c r="M159" s="1">
        <v>212.30611199999998</v>
      </c>
      <c r="N159" s="1">
        <v>35.384352</v>
      </c>
      <c r="O159" s="1">
        <v>13.269131999999999</v>
      </c>
      <c r="P159" s="1">
        <v>336.151344</v>
      </c>
      <c r="Q159" s="1">
        <v>22.11522</v>
      </c>
      <c r="R159" s="1">
        <v>61.922616</v>
      </c>
      <c r="S159" s="1">
        <v>8.846088</v>
      </c>
      <c r="T159" s="1">
        <v>30.961308</v>
      </c>
      <c r="U159" s="1">
        <v>0</v>
      </c>
      <c r="V159" s="1">
        <v>8.846088</v>
      </c>
      <c r="W159" s="1">
        <v>0</v>
      </c>
      <c r="AB159" s="2">
        <f t="shared" si="11"/>
        <v>0.07653575025176233</v>
      </c>
      <c r="AC159" s="2">
        <f t="shared" si="10"/>
        <v>0.1530715005035246</v>
      </c>
      <c r="AD159">
        <f t="shared" si="12"/>
        <v>0</v>
      </c>
      <c r="AE159" s="1">
        <f t="shared" si="13"/>
        <v>672.3026879999998</v>
      </c>
    </row>
    <row r="160" spans="1:31" ht="11.25">
      <c r="A160" t="s">
        <v>177</v>
      </c>
      <c r="B160" s="1">
        <v>29251.016</v>
      </c>
      <c r="C160" s="1">
        <v>351.012192</v>
      </c>
      <c r="D160" s="1">
        <v>28900.003807999998</v>
      </c>
      <c r="E160" s="1">
        <v>3539.3729359999998</v>
      </c>
      <c r="F160" s="1">
        <v>11788.159448</v>
      </c>
      <c r="G160" s="1">
        <v>4826.417640000001</v>
      </c>
      <c r="H160" s="1">
        <v>321.761176</v>
      </c>
      <c r="I160" s="1">
        <v>3042.1056639999997</v>
      </c>
      <c r="J160" s="1">
        <v>1111.538608</v>
      </c>
      <c r="K160" s="1">
        <v>468.016256</v>
      </c>
      <c r="L160" s="1">
        <v>351.012192</v>
      </c>
      <c r="M160" s="1">
        <v>1287.044704</v>
      </c>
      <c r="N160" s="1">
        <v>234.008128</v>
      </c>
      <c r="O160" s="1">
        <v>58.502032</v>
      </c>
      <c r="P160" s="1">
        <v>1374.797752</v>
      </c>
      <c r="Q160" s="1">
        <v>58.502032</v>
      </c>
      <c r="R160" s="1">
        <v>146.25508</v>
      </c>
      <c r="S160" s="1">
        <v>117.004064</v>
      </c>
      <c r="T160" s="1">
        <v>117.004064</v>
      </c>
      <c r="U160" s="1">
        <v>0</v>
      </c>
      <c r="V160" s="1">
        <v>29.251016</v>
      </c>
      <c r="W160" s="1">
        <v>29.251016</v>
      </c>
      <c r="AB160" s="2">
        <f t="shared" si="11"/>
        <v>0.047570850202429155</v>
      </c>
      <c r="AC160" s="2">
        <f t="shared" si="10"/>
        <v>0.11437246963562749</v>
      </c>
      <c r="AD160">
        <f t="shared" si="12"/>
        <v>0</v>
      </c>
      <c r="AE160" s="1">
        <f t="shared" si="13"/>
        <v>3305.3648079999984</v>
      </c>
    </row>
    <row r="161" spans="1:31" ht="11.25">
      <c r="A161" t="s">
        <v>178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AB161" s="2" t="e">
        <f t="shared" si="11"/>
        <v>#DIV/0!</v>
      </c>
      <c r="AC161" s="2" t="e">
        <f t="shared" si="10"/>
        <v>#DIV/0!</v>
      </c>
      <c r="AD161">
        <f t="shared" si="12"/>
        <v>0</v>
      </c>
      <c r="AE161" s="1">
        <f t="shared" si="13"/>
        <v>0</v>
      </c>
    </row>
    <row r="162" spans="1:31" ht="11.25">
      <c r="A162" t="s">
        <v>179</v>
      </c>
      <c r="B162" s="1">
        <v>4430.965</v>
      </c>
      <c r="C162" s="1">
        <v>48.740615</v>
      </c>
      <c r="D162" s="1">
        <v>4382.224385</v>
      </c>
      <c r="E162" s="1">
        <v>17.723860000000002</v>
      </c>
      <c r="F162" s="1">
        <v>1980.6413550000002</v>
      </c>
      <c r="G162" s="1">
        <v>296.874655</v>
      </c>
      <c r="H162" s="1">
        <v>717.81633</v>
      </c>
      <c r="I162" s="1">
        <v>194.96246</v>
      </c>
      <c r="J162" s="1">
        <v>336.75334</v>
      </c>
      <c r="K162" s="1">
        <v>8.861930000000001</v>
      </c>
      <c r="L162" s="1">
        <v>22.154825000000002</v>
      </c>
      <c r="M162" s="1">
        <v>607.0422050000001</v>
      </c>
      <c r="N162" s="1">
        <v>26.585790000000003</v>
      </c>
      <c r="O162" s="1">
        <v>26.585790000000003</v>
      </c>
      <c r="P162" s="1">
        <v>22.154825000000002</v>
      </c>
      <c r="Q162" s="1">
        <v>97.48123</v>
      </c>
      <c r="R162" s="1">
        <v>4.4309650000000005</v>
      </c>
      <c r="S162" s="1">
        <v>17.723860000000002</v>
      </c>
      <c r="T162" s="1">
        <v>0</v>
      </c>
      <c r="U162" s="1">
        <v>4.4309650000000005</v>
      </c>
      <c r="V162" s="1">
        <v>0</v>
      </c>
      <c r="W162" s="1">
        <v>4.4309650000000005</v>
      </c>
      <c r="AB162" s="2">
        <f t="shared" si="11"/>
        <v>0.005055611729019211</v>
      </c>
      <c r="AC162" s="2">
        <f t="shared" si="10"/>
        <v>0.21638018200202222</v>
      </c>
      <c r="AD162">
        <f t="shared" si="12"/>
        <v>0</v>
      </c>
      <c r="AE162" s="1">
        <f t="shared" si="13"/>
        <v>948.22651</v>
      </c>
    </row>
    <row r="163" spans="1:31" ht="11.25">
      <c r="A163" t="s">
        <v>180</v>
      </c>
      <c r="B163" s="1">
        <v>70371.79199999999</v>
      </c>
      <c r="C163" s="1">
        <v>844.4615039999999</v>
      </c>
      <c r="D163" s="1">
        <v>69527.33049599998</v>
      </c>
      <c r="E163" s="1">
        <v>14003.986607999997</v>
      </c>
      <c r="F163" s="1">
        <v>11681.717471999998</v>
      </c>
      <c r="G163" s="1">
        <v>6263.089487999999</v>
      </c>
      <c r="H163" s="1">
        <v>844.4615039999999</v>
      </c>
      <c r="I163" s="1">
        <v>6333.461279999999</v>
      </c>
      <c r="J163" s="1">
        <v>703.7179199999999</v>
      </c>
      <c r="K163" s="1">
        <v>2322.269136</v>
      </c>
      <c r="L163" s="1">
        <v>211.11537599999997</v>
      </c>
      <c r="M163" s="1">
        <v>1125.9486719999998</v>
      </c>
      <c r="N163" s="1">
        <v>281.48716799999994</v>
      </c>
      <c r="O163" s="1">
        <v>281.48716799999994</v>
      </c>
      <c r="P163" s="1">
        <v>22870.832399999996</v>
      </c>
      <c r="Q163" s="1">
        <v>140.74358399999997</v>
      </c>
      <c r="R163" s="1">
        <v>1759.2947999999997</v>
      </c>
      <c r="S163" s="1">
        <v>211.11537599999997</v>
      </c>
      <c r="T163" s="1">
        <v>140.74358399999997</v>
      </c>
      <c r="U163" s="1">
        <v>70.37179199999999</v>
      </c>
      <c r="V163" s="1">
        <v>140.74358399999997</v>
      </c>
      <c r="W163" s="1">
        <v>70.37179199999999</v>
      </c>
      <c r="AB163" s="2">
        <f t="shared" si="11"/>
        <v>0.32894736842105265</v>
      </c>
      <c r="AC163" s="2">
        <f t="shared" si="10"/>
        <v>0.423076923076923</v>
      </c>
      <c r="AD163">
        <f t="shared" si="12"/>
        <v>1</v>
      </c>
      <c r="AE163" s="1">
        <f t="shared" si="13"/>
        <v>29415.40905599999</v>
      </c>
    </row>
    <row r="164" spans="1:31" ht="11.25">
      <c r="A164" t="s">
        <v>181</v>
      </c>
      <c r="B164" s="1">
        <v>10743.616</v>
      </c>
      <c r="C164" s="1">
        <v>171.897856</v>
      </c>
      <c r="D164" s="1">
        <v>10571.718144</v>
      </c>
      <c r="E164" s="1">
        <v>805.7712</v>
      </c>
      <c r="F164" s="1">
        <v>3878.4453759999997</v>
      </c>
      <c r="G164" s="1">
        <v>1837.1583360000002</v>
      </c>
      <c r="H164" s="1">
        <v>419.001024</v>
      </c>
      <c r="I164" s="1">
        <v>784.283968</v>
      </c>
      <c r="J164" s="1">
        <v>483.46272</v>
      </c>
      <c r="K164" s="1">
        <v>85.948928</v>
      </c>
      <c r="L164" s="1">
        <v>107.43616</v>
      </c>
      <c r="M164" s="1">
        <v>1407.413696</v>
      </c>
      <c r="N164" s="1">
        <v>107.43616</v>
      </c>
      <c r="O164" s="1">
        <v>64.461696</v>
      </c>
      <c r="P164" s="1">
        <v>64.461696</v>
      </c>
      <c r="Q164" s="1">
        <v>429.74464</v>
      </c>
      <c r="R164" s="1">
        <v>10.743616</v>
      </c>
      <c r="S164" s="1">
        <v>42.974464</v>
      </c>
      <c r="T164" s="1">
        <v>10.743616</v>
      </c>
      <c r="U164" s="1">
        <v>10.743616</v>
      </c>
      <c r="V164" s="1">
        <v>0</v>
      </c>
      <c r="W164" s="1">
        <v>21.487232</v>
      </c>
      <c r="AB164" s="2">
        <f t="shared" si="11"/>
        <v>0.006097560975609756</v>
      </c>
      <c r="AC164" s="2">
        <f t="shared" si="10"/>
        <v>0.13008130081300817</v>
      </c>
      <c r="AD164">
        <f t="shared" si="12"/>
        <v>0</v>
      </c>
      <c r="AE164" s="1">
        <f t="shared" si="13"/>
        <v>1375.1828480000004</v>
      </c>
    </row>
    <row r="165" spans="1:31" ht="11.25">
      <c r="A165" t="s">
        <v>182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AB165" s="2" t="e">
        <f t="shared" si="11"/>
        <v>#DIV/0!</v>
      </c>
      <c r="AC165" s="2" t="e">
        <f t="shared" si="10"/>
        <v>#DIV/0!</v>
      </c>
      <c r="AD165">
        <f t="shared" si="12"/>
        <v>0</v>
      </c>
      <c r="AE165" s="1">
        <f t="shared" si="13"/>
        <v>0</v>
      </c>
    </row>
    <row r="166" spans="1:31" ht="11.25">
      <c r="A166" t="s">
        <v>183</v>
      </c>
      <c r="B166" s="1">
        <v>14747.784000000001</v>
      </c>
      <c r="C166" s="1">
        <v>250.71232800000004</v>
      </c>
      <c r="D166" s="1">
        <v>14497.071672000002</v>
      </c>
      <c r="E166" s="1">
        <v>1017.5970960000002</v>
      </c>
      <c r="F166" s="1">
        <v>2610.3577680000003</v>
      </c>
      <c r="G166" s="1">
        <v>2684.096688</v>
      </c>
      <c r="H166" s="1">
        <v>103.23448800000001</v>
      </c>
      <c r="I166" s="1">
        <v>2580.8622</v>
      </c>
      <c r="J166" s="1">
        <v>1769.7340800000002</v>
      </c>
      <c r="K166" s="1">
        <v>88.48670400000002</v>
      </c>
      <c r="L166" s="1">
        <v>958.6059600000001</v>
      </c>
      <c r="M166" s="1">
        <v>707.8936320000001</v>
      </c>
      <c r="N166" s="1">
        <v>103.23448800000001</v>
      </c>
      <c r="O166" s="1">
        <v>29.495568000000002</v>
      </c>
      <c r="P166" s="1">
        <v>0</v>
      </c>
      <c r="Q166" s="1">
        <v>29.495568000000002</v>
      </c>
      <c r="R166" s="1">
        <v>14.747784000000001</v>
      </c>
      <c r="S166" s="1">
        <v>1754.986296</v>
      </c>
      <c r="T166" s="1">
        <v>14.747784000000001</v>
      </c>
      <c r="U166" s="1">
        <v>0</v>
      </c>
      <c r="V166" s="1">
        <v>0</v>
      </c>
      <c r="W166" s="1">
        <v>14.747784000000001</v>
      </c>
      <c r="AB166" s="2">
        <f t="shared" si="11"/>
        <v>0</v>
      </c>
      <c r="AC166" s="2">
        <f t="shared" si="10"/>
        <v>0.21566632756866747</v>
      </c>
      <c r="AD166">
        <f t="shared" si="12"/>
        <v>0</v>
      </c>
      <c r="AE166" s="1">
        <f t="shared" si="13"/>
        <v>3126.530208000002</v>
      </c>
    </row>
    <row r="167" spans="1:31" ht="11.25">
      <c r="A167" t="s">
        <v>184</v>
      </c>
      <c r="B167" s="1">
        <v>8999.1</v>
      </c>
      <c r="C167" s="1">
        <v>188.98110000000003</v>
      </c>
      <c r="D167" s="1">
        <v>8810.1189</v>
      </c>
      <c r="E167" s="1">
        <v>737.9262000000001</v>
      </c>
      <c r="F167" s="1">
        <v>2447.7552</v>
      </c>
      <c r="G167" s="1">
        <v>1214.8785</v>
      </c>
      <c r="H167" s="1">
        <v>242.97570000000002</v>
      </c>
      <c r="I167" s="1">
        <v>701.9298</v>
      </c>
      <c r="J167" s="1">
        <v>917.9082</v>
      </c>
      <c r="K167" s="1">
        <v>116.9883</v>
      </c>
      <c r="L167" s="1">
        <v>773.9226</v>
      </c>
      <c r="M167" s="1">
        <v>1124.8875</v>
      </c>
      <c r="N167" s="1">
        <v>116.9883</v>
      </c>
      <c r="O167" s="1">
        <v>26.997300000000003</v>
      </c>
      <c r="P167" s="1">
        <v>8.9991</v>
      </c>
      <c r="Q167" s="1">
        <v>89.991</v>
      </c>
      <c r="R167" s="1">
        <v>8.9991</v>
      </c>
      <c r="S167" s="1">
        <v>206.9793</v>
      </c>
      <c r="T167" s="1">
        <v>35.9964</v>
      </c>
      <c r="U167" s="1">
        <v>17.9982</v>
      </c>
      <c r="V167" s="1">
        <v>8.9991</v>
      </c>
      <c r="W167" s="1">
        <v>17.9982</v>
      </c>
      <c r="AB167" s="2">
        <f t="shared" si="11"/>
        <v>0.0010214504596527069</v>
      </c>
      <c r="AC167" s="2">
        <f t="shared" si="10"/>
        <v>0.18896833503575075</v>
      </c>
      <c r="AD167">
        <f t="shared" si="12"/>
        <v>0</v>
      </c>
      <c r="AE167" s="1">
        <f t="shared" si="13"/>
        <v>1664.8334999999997</v>
      </c>
    </row>
    <row r="168" spans="1:31" ht="11.25">
      <c r="A168" t="s">
        <v>185</v>
      </c>
      <c r="B168" s="1">
        <v>14664.468</v>
      </c>
      <c r="C168" s="1">
        <v>131.980212</v>
      </c>
      <c r="D168" s="1">
        <v>14532.487788</v>
      </c>
      <c r="E168" s="1">
        <v>1437.117864</v>
      </c>
      <c r="F168" s="1">
        <v>5528.504436</v>
      </c>
      <c r="G168" s="1">
        <v>1217.1508440000002</v>
      </c>
      <c r="H168" s="1">
        <v>58.657872000000005</v>
      </c>
      <c r="I168" s="1">
        <v>865.203612</v>
      </c>
      <c r="J168" s="1">
        <v>615.9076560000001</v>
      </c>
      <c r="K168" s="1">
        <v>161.309148</v>
      </c>
      <c r="L168" s="1">
        <v>175.97361600000002</v>
      </c>
      <c r="M168" s="1">
        <v>791.8812720000001</v>
      </c>
      <c r="N168" s="1">
        <v>87.98680800000001</v>
      </c>
      <c r="O168" s="1">
        <v>29.328936000000002</v>
      </c>
      <c r="P168" s="1">
        <v>2698.262112</v>
      </c>
      <c r="Q168" s="1">
        <v>29.328936000000002</v>
      </c>
      <c r="R168" s="1">
        <v>674.565528</v>
      </c>
      <c r="S168" s="1">
        <v>43.993404000000005</v>
      </c>
      <c r="T168" s="1">
        <v>87.98680800000001</v>
      </c>
      <c r="U168" s="1">
        <v>0</v>
      </c>
      <c r="V168" s="1">
        <v>14.664468000000001</v>
      </c>
      <c r="W168" s="1">
        <v>0</v>
      </c>
      <c r="AB168" s="2">
        <f t="shared" si="11"/>
        <v>0.1856710393541877</v>
      </c>
      <c r="AC168" s="2">
        <f aca="true" t="shared" si="14" ref="AC168:AC198">(D168-SUM(E168+F168+G168+I168+J168+M168))/D168</f>
        <v>0.28052472250252275</v>
      </c>
      <c r="AD168">
        <f t="shared" si="12"/>
        <v>0</v>
      </c>
      <c r="AE168" s="1">
        <f t="shared" si="13"/>
        <v>4076.7221040000004</v>
      </c>
    </row>
    <row r="169" spans="1:31" ht="11.25">
      <c r="A169" t="s">
        <v>186</v>
      </c>
      <c r="B169" s="1">
        <v>7684.46</v>
      </c>
      <c r="C169" s="1">
        <v>84.52906</v>
      </c>
      <c r="D169" s="1">
        <v>7599.93094</v>
      </c>
      <c r="E169" s="1">
        <v>514.85882</v>
      </c>
      <c r="F169" s="1">
        <v>3342.7401</v>
      </c>
      <c r="G169" s="1">
        <v>691.6014</v>
      </c>
      <c r="H169" s="1">
        <v>61.475680000000004</v>
      </c>
      <c r="I169" s="1">
        <v>1022.03318</v>
      </c>
      <c r="J169" s="1">
        <v>553.28112</v>
      </c>
      <c r="K169" s="1">
        <v>138.32028</v>
      </c>
      <c r="L169" s="1">
        <v>130.63582000000002</v>
      </c>
      <c r="M169" s="1">
        <v>545.5966599999999</v>
      </c>
      <c r="N169" s="1">
        <v>30.737840000000002</v>
      </c>
      <c r="O169" s="1">
        <v>15.368920000000001</v>
      </c>
      <c r="P169" s="1">
        <v>345.8007</v>
      </c>
      <c r="Q169" s="1">
        <v>7.6844600000000005</v>
      </c>
      <c r="R169" s="1">
        <v>84.52906</v>
      </c>
      <c r="S169" s="1">
        <v>23.05338</v>
      </c>
      <c r="T169" s="1">
        <v>46.10676</v>
      </c>
      <c r="U169" s="1">
        <v>7.6844600000000005</v>
      </c>
      <c r="V169" s="1">
        <v>38.4223</v>
      </c>
      <c r="W169" s="1">
        <v>7.6844600000000005</v>
      </c>
      <c r="AB169" s="2">
        <f t="shared" si="11"/>
        <v>0.0455005055611729</v>
      </c>
      <c r="AC169" s="2">
        <f t="shared" si="14"/>
        <v>0.12234580384226493</v>
      </c>
      <c r="AD169">
        <f t="shared" si="12"/>
        <v>0</v>
      </c>
      <c r="AE169" s="1">
        <f t="shared" si="13"/>
        <v>929.8196600000001</v>
      </c>
    </row>
    <row r="170" spans="1:31" ht="11.25">
      <c r="A170" t="s">
        <v>187</v>
      </c>
      <c r="B170" s="1">
        <v>9476.08</v>
      </c>
      <c r="C170" s="1">
        <v>142.1412</v>
      </c>
      <c r="D170" s="1">
        <v>9333.9388</v>
      </c>
      <c r="E170" s="1">
        <v>824.41896</v>
      </c>
      <c r="F170" s="1">
        <v>2217.40272</v>
      </c>
      <c r="G170" s="1">
        <v>1989.9768</v>
      </c>
      <c r="H170" s="1">
        <v>75.80864</v>
      </c>
      <c r="I170" s="1">
        <v>1023.41664</v>
      </c>
      <c r="J170" s="1">
        <v>1582.50536</v>
      </c>
      <c r="K170" s="1">
        <v>85.28472</v>
      </c>
      <c r="L170" s="1">
        <v>331.6628</v>
      </c>
      <c r="M170" s="1">
        <v>843.3711199999999</v>
      </c>
      <c r="N170" s="1">
        <v>151.61728</v>
      </c>
      <c r="O170" s="1">
        <v>56.85648</v>
      </c>
      <c r="P170" s="1">
        <v>9.47608</v>
      </c>
      <c r="Q170" s="1">
        <v>66.33256</v>
      </c>
      <c r="R170" s="1">
        <v>18.95216</v>
      </c>
      <c r="S170" s="1">
        <v>28.42824</v>
      </c>
      <c r="T170" s="1">
        <v>9.47608</v>
      </c>
      <c r="U170" s="1">
        <v>0</v>
      </c>
      <c r="V170" s="1">
        <v>0</v>
      </c>
      <c r="W170" s="1">
        <v>9.47608</v>
      </c>
      <c r="AB170" s="2">
        <f t="shared" si="11"/>
        <v>0.0010152284263959391</v>
      </c>
      <c r="AC170" s="2">
        <f t="shared" si="14"/>
        <v>0.09137055837563454</v>
      </c>
      <c r="AD170">
        <f t="shared" si="12"/>
        <v>0</v>
      </c>
      <c r="AE170" s="1">
        <f t="shared" si="13"/>
        <v>852.8472000000002</v>
      </c>
    </row>
    <row r="171" spans="1:31" ht="11.25">
      <c r="A171" t="s">
        <v>188</v>
      </c>
      <c r="B171" s="1">
        <v>2776.151</v>
      </c>
      <c r="C171" s="1">
        <v>47.194567</v>
      </c>
      <c r="D171" s="1">
        <v>2728.956433</v>
      </c>
      <c r="E171" s="1">
        <v>116.598342</v>
      </c>
      <c r="F171" s="1">
        <v>941.115189</v>
      </c>
      <c r="G171" s="1">
        <v>266.510496</v>
      </c>
      <c r="H171" s="1">
        <v>133.255248</v>
      </c>
      <c r="I171" s="1">
        <v>169.34521099999998</v>
      </c>
      <c r="J171" s="1">
        <v>144.359852</v>
      </c>
      <c r="K171" s="1">
        <v>2.776151</v>
      </c>
      <c r="L171" s="1">
        <v>69.403775</v>
      </c>
      <c r="M171" s="1">
        <v>433.07955599999997</v>
      </c>
      <c r="N171" s="1">
        <v>388.66114</v>
      </c>
      <c r="O171" s="1">
        <v>13.880754999999999</v>
      </c>
      <c r="P171" s="1">
        <v>5.552302</v>
      </c>
      <c r="Q171" s="1">
        <v>13.880754999999999</v>
      </c>
      <c r="R171" s="1">
        <v>2.776151</v>
      </c>
      <c r="S171" s="1">
        <v>8.328453</v>
      </c>
      <c r="T171" s="1">
        <v>13.880754999999999</v>
      </c>
      <c r="U171" s="1">
        <v>2.776151</v>
      </c>
      <c r="V171" s="1">
        <v>2.776151</v>
      </c>
      <c r="W171" s="1">
        <v>5.552302</v>
      </c>
      <c r="AB171" s="2">
        <f t="shared" si="11"/>
        <v>0.002034587995930824</v>
      </c>
      <c r="AC171" s="2">
        <f t="shared" si="14"/>
        <v>0.24109867751780267</v>
      </c>
      <c r="AD171">
        <f t="shared" si="12"/>
        <v>0</v>
      </c>
      <c r="AE171" s="1">
        <f t="shared" si="13"/>
        <v>657.9477870000001</v>
      </c>
    </row>
    <row r="172" spans="1:31" ht="11.25">
      <c r="A172" t="s">
        <v>189</v>
      </c>
      <c r="B172" s="1">
        <v>24170.416999999998</v>
      </c>
      <c r="C172" s="1">
        <v>435.0675059999999</v>
      </c>
      <c r="D172" s="1">
        <v>23735.349494</v>
      </c>
      <c r="E172" s="1">
        <v>3045.4725419999995</v>
      </c>
      <c r="F172" s="1">
        <v>5945.922581999999</v>
      </c>
      <c r="G172" s="1">
        <v>4036.4596389999997</v>
      </c>
      <c r="H172" s="1">
        <v>193.36333599999998</v>
      </c>
      <c r="I172" s="1">
        <v>1812.7812749999998</v>
      </c>
      <c r="J172" s="1">
        <v>4592.37923</v>
      </c>
      <c r="K172" s="1">
        <v>386.72667199999995</v>
      </c>
      <c r="L172" s="1">
        <v>725.1125099999999</v>
      </c>
      <c r="M172" s="1">
        <v>2006.144611</v>
      </c>
      <c r="N172" s="1">
        <v>338.385838</v>
      </c>
      <c r="O172" s="1">
        <v>217.53375299999996</v>
      </c>
      <c r="P172" s="1">
        <v>96.68166799999999</v>
      </c>
      <c r="Q172" s="1">
        <v>72.511251</v>
      </c>
      <c r="R172" s="1">
        <v>0</v>
      </c>
      <c r="S172" s="1">
        <v>96.68166799999999</v>
      </c>
      <c r="T172" s="1">
        <v>120.85208499999999</v>
      </c>
      <c r="U172" s="1">
        <v>0</v>
      </c>
      <c r="V172" s="1">
        <v>0</v>
      </c>
      <c r="W172" s="1">
        <v>24.170416999999997</v>
      </c>
      <c r="AB172" s="2">
        <f t="shared" si="11"/>
        <v>0.004073319755600814</v>
      </c>
      <c r="AC172" s="2">
        <f t="shared" si="14"/>
        <v>0.09674134419551933</v>
      </c>
      <c r="AD172">
        <f t="shared" si="12"/>
        <v>0</v>
      </c>
      <c r="AE172" s="1">
        <f t="shared" si="13"/>
        <v>2296.1896149999993</v>
      </c>
    </row>
    <row r="173" spans="1:31" ht="11.25">
      <c r="A173" t="s">
        <v>190</v>
      </c>
      <c r="B173" s="1">
        <v>14999.978</v>
      </c>
      <c r="C173" s="1">
        <v>74.99989</v>
      </c>
      <c r="D173" s="1">
        <v>14924.978109999998</v>
      </c>
      <c r="E173" s="1">
        <v>524.99923</v>
      </c>
      <c r="F173" s="1">
        <v>374.99945</v>
      </c>
      <c r="G173" s="1">
        <v>74.99989</v>
      </c>
      <c r="H173" s="1">
        <v>29.999955999999997</v>
      </c>
      <c r="I173" s="1">
        <v>9974.98537</v>
      </c>
      <c r="J173" s="1">
        <v>224.99966999999998</v>
      </c>
      <c r="K173" s="1">
        <v>149.99978</v>
      </c>
      <c r="L173" s="1">
        <v>14.999977999999999</v>
      </c>
      <c r="M173" s="1">
        <v>74.99989</v>
      </c>
      <c r="N173" s="1">
        <v>74.99989</v>
      </c>
      <c r="O173" s="1">
        <v>59.999911999999995</v>
      </c>
      <c r="P173" s="1">
        <v>3299.99516</v>
      </c>
      <c r="Q173" s="1">
        <v>14.999977999999999</v>
      </c>
      <c r="R173" s="1">
        <v>0</v>
      </c>
      <c r="S173" s="1">
        <v>14.999977999999999</v>
      </c>
      <c r="T173" s="1">
        <v>0</v>
      </c>
      <c r="U173" s="1">
        <v>0</v>
      </c>
      <c r="V173" s="1">
        <v>0</v>
      </c>
      <c r="W173" s="1">
        <v>0</v>
      </c>
      <c r="AB173" s="2">
        <f t="shared" si="11"/>
        <v>0.22110552763819097</v>
      </c>
      <c r="AC173" s="2">
        <f t="shared" si="14"/>
        <v>0.24623115577889448</v>
      </c>
      <c r="AD173">
        <f t="shared" si="12"/>
        <v>0</v>
      </c>
      <c r="AE173" s="1">
        <f t="shared" si="13"/>
        <v>3674.9946099999997</v>
      </c>
    </row>
    <row r="174" spans="1:31" ht="11.25">
      <c r="A174" t="s">
        <v>191</v>
      </c>
      <c r="B174" s="1">
        <v>4247.892000000001</v>
      </c>
      <c r="C174" s="1">
        <v>76.462056</v>
      </c>
      <c r="D174" s="1">
        <v>4171.429944</v>
      </c>
      <c r="E174" s="1">
        <v>420.5413080000001</v>
      </c>
      <c r="F174" s="1">
        <v>1142.6829480000004</v>
      </c>
      <c r="G174" s="1">
        <v>849.5784000000002</v>
      </c>
      <c r="H174" s="1">
        <v>25.487352000000005</v>
      </c>
      <c r="I174" s="1">
        <v>369.56660400000004</v>
      </c>
      <c r="J174" s="1">
        <v>560.7217440000002</v>
      </c>
      <c r="K174" s="1">
        <v>50.97470400000001</v>
      </c>
      <c r="L174" s="1">
        <v>38.231028</v>
      </c>
      <c r="M174" s="1">
        <v>552.2259600000001</v>
      </c>
      <c r="N174" s="1">
        <v>84.95784000000002</v>
      </c>
      <c r="O174" s="1">
        <v>16.991568000000004</v>
      </c>
      <c r="P174" s="1">
        <v>4.247892000000001</v>
      </c>
      <c r="Q174" s="1">
        <v>16.991568000000004</v>
      </c>
      <c r="R174" s="1">
        <v>4.247892000000001</v>
      </c>
      <c r="S174" s="1">
        <v>4.247892000000001</v>
      </c>
      <c r="T174" s="1">
        <v>12.743676000000002</v>
      </c>
      <c r="U174" s="1">
        <v>4.247892000000001</v>
      </c>
      <c r="V174" s="1">
        <v>0</v>
      </c>
      <c r="W174" s="1">
        <v>8.495784000000002</v>
      </c>
      <c r="AB174" s="2">
        <f t="shared" si="11"/>
        <v>0.0010183299389002038</v>
      </c>
      <c r="AC174" s="2">
        <f t="shared" si="14"/>
        <v>0.0661914460285131</v>
      </c>
      <c r="AD174">
        <f t="shared" si="12"/>
        <v>0</v>
      </c>
      <c r="AE174" s="1">
        <f t="shared" si="13"/>
        <v>276.1129799999994</v>
      </c>
    </row>
    <row r="175" spans="1:31" ht="11.25">
      <c r="A175" t="s">
        <v>192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AB175" s="2" t="e">
        <f t="shared" si="11"/>
        <v>#DIV/0!</v>
      </c>
      <c r="AC175" s="2" t="e">
        <f t="shared" si="14"/>
        <v>#DIV/0!</v>
      </c>
      <c r="AD175">
        <f t="shared" si="12"/>
        <v>0</v>
      </c>
      <c r="AE175" s="1">
        <f t="shared" si="13"/>
        <v>0</v>
      </c>
    </row>
    <row r="176" spans="1:31" ht="11.25">
      <c r="A176" t="s">
        <v>193</v>
      </c>
      <c r="B176" s="1">
        <v>37966.768000000004</v>
      </c>
      <c r="C176" s="1">
        <v>417.634448</v>
      </c>
      <c r="D176" s="1">
        <v>37549.13355200001</v>
      </c>
      <c r="E176" s="1">
        <v>6150.616416000001</v>
      </c>
      <c r="F176" s="1">
        <v>7403.519760000001</v>
      </c>
      <c r="G176" s="1">
        <v>8770.323408000002</v>
      </c>
      <c r="H176" s="1">
        <v>759.33536</v>
      </c>
      <c r="I176" s="1">
        <v>5657.0484320000005</v>
      </c>
      <c r="J176" s="1">
        <v>4290.244784</v>
      </c>
      <c r="K176" s="1">
        <v>949.1692000000002</v>
      </c>
      <c r="L176" s="1">
        <v>227.80060800000004</v>
      </c>
      <c r="M176" s="1">
        <v>2012.238704</v>
      </c>
      <c r="N176" s="1">
        <v>417.634448</v>
      </c>
      <c r="O176" s="1">
        <v>151.867072</v>
      </c>
      <c r="P176" s="1">
        <v>37.966768</v>
      </c>
      <c r="Q176" s="1">
        <v>151.867072</v>
      </c>
      <c r="R176" s="1">
        <v>37.966768</v>
      </c>
      <c r="S176" s="1">
        <v>113.90030400000002</v>
      </c>
      <c r="T176" s="1">
        <v>265.767376</v>
      </c>
      <c r="U176" s="1">
        <v>113.90030400000002</v>
      </c>
      <c r="V176" s="1">
        <v>0</v>
      </c>
      <c r="W176" s="1">
        <v>0</v>
      </c>
      <c r="AB176" s="2">
        <f t="shared" si="11"/>
        <v>0.001011122345803842</v>
      </c>
      <c r="AC176" s="2">
        <f t="shared" si="14"/>
        <v>0.08695652173913046</v>
      </c>
      <c r="AD176">
        <f t="shared" si="12"/>
        <v>0</v>
      </c>
      <c r="AE176" s="1">
        <f t="shared" si="13"/>
        <v>3265.1420480000015</v>
      </c>
    </row>
    <row r="177" spans="1:31" ht="11.25">
      <c r="A177" t="s">
        <v>194</v>
      </c>
      <c r="B177" s="1">
        <v>52843.424</v>
      </c>
      <c r="C177" s="1">
        <v>739.807936</v>
      </c>
      <c r="D177" s="1">
        <v>52103.616064</v>
      </c>
      <c r="E177" s="1">
        <v>5284.3424</v>
      </c>
      <c r="F177" s="1">
        <v>9776.03344</v>
      </c>
      <c r="G177" s="1">
        <v>12365.361216000001</v>
      </c>
      <c r="H177" s="1">
        <v>739.807936</v>
      </c>
      <c r="I177" s="1">
        <v>5442.8726719999995</v>
      </c>
      <c r="J177" s="1">
        <v>8349.260992</v>
      </c>
      <c r="K177" s="1">
        <v>845.494784</v>
      </c>
      <c r="L177" s="1">
        <v>369.903968</v>
      </c>
      <c r="M177" s="1">
        <v>4491.691040000001</v>
      </c>
      <c r="N177" s="1">
        <v>369.903968</v>
      </c>
      <c r="O177" s="1">
        <v>211.373696</v>
      </c>
      <c r="P177" s="1">
        <v>211.373696</v>
      </c>
      <c r="Q177" s="1">
        <v>2060.893536</v>
      </c>
      <c r="R177" s="1">
        <v>52.843424</v>
      </c>
      <c r="S177" s="1">
        <v>1109.711904</v>
      </c>
      <c r="T177" s="1">
        <v>422.747392</v>
      </c>
      <c r="U177" s="1">
        <v>52.843424</v>
      </c>
      <c r="V177" s="1">
        <v>0</v>
      </c>
      <c r="W177" s="1">
        <v>0</v>
      </c>
      <c r="AB177" s="2">
        <f t="shared" si="11"/>
        <v>0.004056795131845842</v>
      </c>
      <c r="AC177" s="2">
        <f t="shared" si="14"/>
        <v>0.12271805273833666</v>
      </c>
      <c r="AD177">
        <f t="shared" si="12"/>
        <v>0</v>
      </c>
      <c r="AE177" s="1">
        <f t="shared" si="13"/>
        <v>6394.0543039999975</v>
      </c>
    </row>
    <row r="178" spans="1:31" ht="11.25">
      <c r="A178" t="s">
        <v>195</v>
      </c>
      <c r="B178" s="1">
        <v>10211.13</v>
      </c>
      <c r="C178" s="1">
        <v>183.80033999999998</v>
      </c>
      <c r="D178" s="1">
        <v>10027.32966</v>
      </c>
      <c r="E178" s="1">
        <v>1031.32413</v>
      </c>
      <c r="F178" s="1">
        <v>2123.91504</v>
      </c>
      <c r="G178" s="1">
        <v>1643.99193</v>
      </c>
      <c r="H178" s="1">
        <v>61.26678</v>
      </c>
      <c r="I178" s="1">
        <v>735.2013599999999</v>
      </c>
      <c r="J178" s="1">
        <v>2144.3372999999997</v>
      </c>
      <c r="K178" s="1">
        <v>122.53356</v>
      </c>
      <c r="L178" s="1">
        <v>439.0785899999999</v>
      </c>
      <c r="M178" s="1">
        <v>1521.4583699999998</v>
      </c>
      <c r="N178" s="1">
        <v>71.47791</v>
      </c>
      <c r="O178" s="1">
        <v>20.422259999999998</v>
      </c>
      <c r="P178" s="1">
        <v>10.211129999999999</v>
      </c>
      <c r="Q178" s="1">
        <v>10.211129999999999</v>
      </c>
      <c r="R178" s="1">
        <v>10.211129999999999</v>
      </c>
      <c r="S178" s="1">
        <v>30.63339</v>
      </c>
      <c r="T178" s="1">
        <v>10.211129999999999</v>
      </c>
      <c r="U178" s="1">
        <v>10.211129999999999</v>
      </c>
      <c r="V178" s="1">
        <v>10.211129999999999</v>
      </c>
      <c r="W178" s="1">
        <v>0</v>
      </c>
      <c r="AB178" s="2">
        <f t="shared" si="11"/>
        <v>0.0010183299389002036</v>
      </c>
      <c r="AC178" s="2">
        <f t="shared" si="14"/>
        <v>0.08248472505091649</v>
      </c>
      <c r="AD178">
        <f t="shared" si="12"/>
        <v>0</v>
      </c>
      <c r="AE178" s="1">
        <f t="shared" si="13"/>
        <v>827.1015299999999</v>
      </c>
    </row>
    <row r="179" spans="1:31" ht="11.25">
      <c r="A179" t="s">
        <v>196</v>
      </c>
      <c r="B179" s="1">
        <v>22189.861999999997</v>
      </c>
      <c r="C179" s="1">
        <v>332.84792999999996</v>
      </c>
      <c r="D179" s="1">
        <v>21857.014069999997</v>
      </c>
      <c r="E179" s="1">
        <v>2019.2774419999996</v>
      </c>
      <c r="F179" s="1">
        <v>6479.4397039999985</v>
      </c>
      <c r="G179" s="1">
        <v>4260.453503999999</v>
      </c>
      <c r="H179" s="1">
        <v>221.89861999999997</v>
      </c>
      <c r="I179" s="1">
        <v>1930.5179939999996</v>
      </c>
      <c r="J179" s="1">
        <v>2130.2267519999996</v>
      </c>
      <c r="K179" s="1">
        <v>399.4175159999999</v>
      </c>
      <c r="L179" s="1">
        <v>1375.7714439999997</v>
      </c>
      <c r="M179" s="1">
        <v>2463.074682</v>
      </c>
      <c r="N179" s="1">
        <v>155.32903399999998</v>
      </c>
      <c r="O179" s="1">
        <v>44.379723999999996</v>
      </c>
      <c r="P179" s="1">
        <v>44.379723999999996</v>
      </c>
      <c r="Q179" s="1">
        <v>88.75944799999999</v>
      </c>
      <c r="R179" s="1">
        <v>22.189861999999998</v>
      </c>
      <c r="S179" s="1">
        <v>199.70875799999996</v>
      </c>
      <c r="T179" s="1">
        <v>22.189861999999998</v>
      </c>
      <c r="U179" s="1">
        <v>0</v>
      </c>
      <c r="V179" s="1">
        <v>0</v>
      </c>
      <c r="W179" s="1">
        <v>22.189861999999998</v>
      </c>
      <c r="AB179" s="2">
        <f t="shared" si="11"/>
        <v>0.0020304568527918783</v>
      </c>
      <c r="AC179" s="2">
        <f t="shared" si="14"/>
        <v>0.11776649746192905</v>
      </c>
      <c r="AD179">
        <f t="shared" si="12"/>
        <v>0</v>
      </c>
      <c r="AE179" s="1">
        <f t="shared" si="13"/>
        <v>2574.023992000002</v>
      </c>
    </row>
    <row r="180" spans="1:31" ht="11.25">
      <c r="A180" t="s">
        <v>197</v>
      </c>
      <c r="B180" s="1">
        <v>10936.094000000001</v>
      </c>
      <c r="C180" s="1">
        <v>174.977504</v>
      </c>
      <c r="D180" s="1">
        <v>10761.116496</v>
      </c>
      <c r="E180" s="1">
        <v>623.3573580000001</v>
      </c>
      <c r="F180" s="1">
        <v>2876.1927220000002</v>
      </c>
      <c r="G180" s="1">
        <v>1596.669724</v>
      </c>
      <c r="H180" s="1">
        <v>240.59406800000002</v>
      </c>
      <c r="I180" s="1">
        <v>1367.0117500000001</v>
      </c>
      <c r="J180" s="1">
        <v>1224.8425280000001</v>
      </c>
      <c r="K180" s="1">
        <v>54.68047000000001</v>
      </c>
      <c r="L180" s="1">
        <v>349.955008</v>
      </c>
      <c r="M180" s="1">
        <v>2154.410518</v>
      </c>
      <c r="N180" s="1">
        <v>164.04141</v>
      </c>
      <c r="O180" s="1">
        <v>21.872188</v>
      </c>
      <c r="P180" s="1">
        <v>10.936094</v>
      </c>
      <c r="Q180" s="1">
        <v>10.936094</v>
      </c>
      <c r="R180" s="1">
        <v>0</v>
      </c>
      <c r="S180" s="1">
        <v>54.68047000000001</v>
      </c>
      <c r="T180" s="1">
        <v>10.936094</v>
      </c>
      <c r="U180" s="1">
        <v>0</v>
      </c>
      <c r="V180" s="1">
        <v>0</v>
      </c>
      <c r="W180" s="1">
        <v>10.936094</v>
      </c>
      <c r="AB180" s="2">
        <f t="shared" si="11"/>
        <v>0.0010162601626016261</v>
      </c>
      <c r="AC180" s="2">
        <f t="shared" si="14"/>
        <v>0.08536585365853665</v>
      </c>
      <c r="AD180">
        <f t="shared" si="12"/>
        <v>0</v>
      </c>
      <c r="AE180" s="1">
        <f t="shared" si="13"/>
        <v>918.6318960000008</v>
      </c>
    </row>
    <row r="181" spans="1:31" ht="11.25">
      <c r="A181" t="s">
        <v>198</v>
      </c>
      <c r="B181" s="1">
        <v>1334.812</v>
      </c>
      <c r="C181" s="1">
        <v>21.356991999999998</v>
      </c>
      <c r="D181" s="1">
        <v>1313.455008</v>
      </c>
      <c r="E181" s="1">
        <v>41.379172</v>
      </c>
      <c r="F181" s="1">
        <v>407.11765999999994</v>
      </c>
      <c r="G181" s="1">
        <v>182.869244</v>
      </c>
      <c r="H181" s="1">
        <v>209.565484</v>
      </c>
      <c r="I181" s="1">
        <v>110.789396</v>
      </c>
      <c r="J181" s="1">
        <v>112.124208</v>
      </c>
      <c r="K181" s="1">
        <v>1.3348119999999999</v>
      </c>
      <c r="L181" s="1">
        <v>13.34812</v>
      </c>
      <c r="M181" s="1">
        <v>205.56104799999997</v>
      </c>
      <c r="N181" s="1">
        <v>13.34812</v>
      </c>
      <c r="O181" s="1">
        <v>0</v>
      </c>
      <c r="P181" s="1">
        <v>1.3348119999999999</v>
      </c>
      <c r="Q181" s="1">
        <v>1.3348119999999999</v>
      </c>
      <c r="R181" s="1">
        <v>2.6696239999999998</v>
      </c>
      <c r="S181" s="1">
        <v>8.008872</v>
      </c>
      <c r="T181" s="1">
        <v>0</v>
      </c>
      <c r="U181" s="1">
        <v>1.3348119999999999</v>
      </c>
      <c r="V181" s="1">
        <v>1.3348119999999999</v>
      </c>
      <c r="W181" s="1">
        <v>1.3348119999999999</v>
      </c>
      <c r="AB181" s="2">
        <f t="shared" si="11"/>
        <v>0.001016260162601626</v>
      </c>
      <c r="AC181" s="2">
        <f t="shared" si="14"/>
        <v>0.19308943089430897</v>
      </c>
      <c r="AD181">
        <f t="shared" si="12"/>
        <v>0</v>
      </c>
      <c r="AE181" s="1">
        <f t="shared" si="13"/>
        <v>253.61428</v>
      </c>
    </row>
    <row r="182" spans="1:31" ht="11.25">
      <c r="A182" t="s">
        <v>199</v>
      </c>
      <c r="B182" s="1">
        <v>10981.767</v>
      </c>
      <c r="C182" s="1">
        <v>153.744738</v>
      </c>
      <c r="D182" s="1">
        <v>10817.040495</v>
      </c>
      <c r="E182" s="1">
        <v>911.486661</v>
      </c>
      <c r="F182" s="1">
        <v>3602.019576</v>
      </c>
      <c r="G182" s="1">
        <v>1888.8639239999998</v>
      </c>
      <c r="H182" s="1">
        <v>219.63534</v>
      </c>
      <c r="I182" s="1">
        <v>1010.3225639999999</v>
      </c>
      <c r="J182" s="1">
        <v>845.596059</v>
      </c>
      <c r="K182" s="1">
        <v>76.872369</v>
      </c>
      <c r="L182" s="1">
        <v>373.380078</v>
      </c>
      <c r="M182" s="1">
        <v>1295.8485059999998</v>
      </c>
      <c r="N182" s="1">
        <v>208.653573</v>
      </c>
      <c r="O182" s="1">
        <v>32.945301</v>
      </c>
      <c r="P182" s="1">
        <v>142.762971</v>
      </c>
      <c r="Q182" s="1">
        <v>32.945301</v>
      </c>
      <c r="R182" s="1">
        <v>10.981767</v>
      </c>
      <c r="S182" s="1">
        <v>76.872369</v>
      </c>
      <c r="T182" s="1">
        <v>43.927068</v>
      </c>
      <c r="U182" s="1">
        <v>10.981767</v>
      </c>
      <c r="V182" s="1">
        <v>10.981767</v>
      </c>
      <c r="W182" s="1">
        <v>10.981767</v>
      </c>
      <c r="AB182" s="2">
        <f t="shared" si="11"/>
        <v>0.013197969543147208</v>
      </c>
      <c r="AC182" s="2">
        <f t="shared" si="14"/>
        <v>0.11675126903553289</v>
      </c>
      <c r="AD182">
        <f t="shared" si="12"/>
        <v>0</v>
      </c>
      <c r="AE182" s="1">
        <f t="shared" si="13"/>
        <v>1262.9032049999987</v>
      </c>
    </row>
    <row r="183" spans="1:31" ht="11.25">
      <c r="A183" t="s">
        <v>200</v>
      </c>
      <c r="B183" s="1">
        <v>9492.146999999999</v>
      </c>
      <c r="C183" s="1">
        <v>170.85864599999996</v>
      </c>
      <c r="D183" s="1">
        <v>9321.288353999998</v>
      </c>
      <c r="E183" s="1">
        <v>635.973849</v>
      </c>
      <c r="F183" s="1">
        <v>2828.6598059999997</v>
      </c>
      <c r="G183" s="1">
        <v>1831.9843709999998</v>
      </c>
      <c r="H183" s="1">
        <v>113.90576399999999</v>
      </c>
      <c r="I183" s="1">
        <v>626.4817019999999</v>
      </c>
      <c r="J183" s="1">
        <v>1233.97911</v>
      </c>
      <c r="K183" s="1">
        <v>85.42932299999998</v>
      </c>
      <c r="L183" s="1">
        <v>332.225145</v>
      </c>
      <c r="M183" s="1">
        <v>1385.8534619999998</v>
      </c>
      <c r="N183" s="1">
        <v>161.366499</v>
      </c>
      <c r="O183" s="1">
        <v>18.984294</v>
      </c>
      <c r="P183" s="1">
        <v>9.492147</v>
      </c>
      <c r="Q183" s="1">
        <v>9.492147</v>
      </c>
      <c r="R183" s="1">
        <v>9.492147</v>
      </c>
      <c r="S183" s="1">
        <v>28.476440999999998</v>
      </c>
      <c r="T183" s="1">
        <v>9.492147</v>
      </c>
      <c r="U183" s="1">
        <v>9.492147</v>
      </c>
      <c r="V183" s="1">
        <v>0</v>
      </c>
      <c r="W183" s="1">
        <v>0</v>
      </c>
      <c r="AB183" s="2">
        <f t="shared" si="11"/>
        <v>0.0010183299389002038</v>
      </c>
      <c r="AC183" s="2">
        <f t="shared" si="14"/>
        <v>0.0835030549898167</v>
      </c>
      <c r="AD183">
        <f t="shared" si="12"/>
        <v>0</v>
      </c>
      <c r="AE183" s="1">
        <f t="shared" si="13"/>
        <v>778.3560539999999</v>
      </c>
    </row>
    <row r="184" spans="1:31" ht="11.25">
      <c r="A184" t="s">
        <v>201</v>
      </c>
      <c r="B184" s="1">
        <v>16682.304</v>
      </c>
      <c r="C184" s="1">
        <v>250.23456</v>
      </c>
      <c r="D184" s="1">
        <v>16432.06944</v>
      </c>
      <c r="E184" s="1">
        <v>1584.81888</v>
      </c>
      <c r="F184" s="1">
        <v>7356.8960640000005</v>
      </c>
      <c r="G184" s="1">
        <v>1367.948928</v>
      </c>
      <c r="H184" s="1">
        <v>183.50534399999998</v>
      </c>
      <c r="I184" s="1">
        <v>1217.808192</v>
      </c>
      <c r="J184" s="1">
        <v>917.52672</v>
      </c>
      <c r="K184" s="1">
        <v>83.41152</v>
      </c>
      <c r="L184" s="1">
        <v>166.82304</v>
      </c>
      <c r="M184" s="1">
        <v>2418.93408</v>
      </c>
      <c r="N184" s="1">
        <v>83.41152</v>
      </c>
      <c r="O184" s="1">
        <v>600.5629439999999</v>
      </c>
      <c r="P184" s="1">
        <v>16.682304000000002</v>
      </c>
      <c r="Q184" s="1">
        <v>133.45843200000002</v>
      </c>
      <c r="R184" s="1">
        <v>0</v>
      </c>
      <c r="S184" s="1">
        <v>116.776128</v>
      </c>
      <c r="T184" s="1">
        <v>16.682304000000002</v>
      </c>
      <c r="U184" s="1">
        <v>33.364608000000004</v>
      </c>
      <c r="V184" s="1">
        <v>16.682304000000002</v>
      </c>
      <c r="W184" s="1">
        <v>116.776128</v>
      </c>
      <c r="AB184" s="2">
        <f t="shared" si="11"/>
        <v>0.0010152284263959394</v>
      </c>
      <c r="AC184" s="2">
        <f t="shared" si="14"/>
        <v>0.0954314720812181</v>
      </c>
      <c r="AD184">
        <f t="shared" si="12"/>
        <v>0</v>
      </c>
      <c r="AE184" s="1">
        <f t="shared" si="13"/>
        <v>1568.1365759999971</v>
      </c>
    </row>
    <row r="185" spans="1:31" ht="11.25">
      <c r="A185" t="s">
        <v>202</v>
      </c>
      <c r="B185" s="1">
        <v>42156.84</v>
      </c>
      <c r="C185" s="1">
        <v>590.19576</v>
      </c>
      <c r="D185" s="1">
        <v>41566.644239999994</v>
      </c>
      <c r="E185" s="1">
        <v>4257.84084</v>
      </c>
      <c r="F185" s="1">
        <v>16862.736</v>
      </c>
      <c r="G185" s="1">
        <v>6197.055479999999</v>
      </c>
      <c r="H185" s="1">
        <v>1053.921</v>
      </c>
      <c r="I185" s="1">
        <v>3667.6450799999993</v>
      </c>
      <c r="J185" s="1">
        <v>2824.50828</v>
      </c>
      <c r="K185" s="1">
        <v>337.25471999999996</v>
      </c>
      <c r="L185" s="1">
        <v>674.5094399999999</v>
      </c>
      <c r="M185" s="1">
        <v>4215.684</v>
      </c>
      <c r="N185" s="1">
        <v>337.25471999999996</v>
      </c>
      <c r="O185" s="1">
        <v>126.47052</v>
      </c>
      <c r="P185" s="1">
        <v>337.25471999999996</v>
      </c>
      <c r="Q185" s="1">
        <v>210.7842</v>
      </c>
      <c r="R185" s="1">
        <v>42.156839999999995</v>
      </c>
      <c r="S185" s="1">
        <v>210.7842</v>
      </c>
      <c r="T185" s="1">
        <v>42.156839999999995</v>
      </c>
      <c r="U185" s="1">
        <v>84.31367999999999</v>
      </c>
      <c r="V185" s="1">
        <v>42.156839999999995</v>
      </c>
      <c r="W185" s="1">
        <v>42.156839999999995</v>
      </c>
      <c r="AB185" s="2">
        <f t="shared" si="11"/>
        <v>0.008113590263691683</v>
      </c>
      <c r="AC185" s="2">
        <f t="shared" si="14"/>
        <v>0.0851926977687625</v>
      </c>
      <c r="AD185">
        <f t="shared" si="12"/>
        <v>0</v>
      </c>
      <c r="AE185" s="1">
        <f t="shared" si="13"/>
        <v>3541.174559999992</v>
      </c>
    </row>
    <row r="186" spans="1:31" ht="11.25">
      <c r="A186" t="s">
        <v>203</v>
      </c>
      <c r="B186" s="1">
        <v>17432.181</v>
      </c>
      <c r="C186" s="1">
        <v>226.61835299999998</v>
      </c>
      <c r="D186" s="1">
        <v>17205.562647</v>
      </c>
      <c r="E186" s="1">
        <v>1690.9215570000001</v>
      </c>
      <c r="F186" s="1">
        <v>6781.118409000001</v>
      </c>
      <c r="G186" s="1">
        <v>1656.057195</v>
      </c>
      <c r="H186" s="1">
        <v>87.160905</v>
      </c>
      <c r="I186" s="1">
        <v>2074.4295389999997</v>
      </c>
      <c r="J186" s="1">
        <v>749.5837829999999</v>
      </c>
      <c r="K186" s="1">
        <v>313.77925799999997</v>
      </c>
      <c r="L186" s="1">
        <v>191.75399099999998</v>
      </c>
      <c r="M186" s="1">
        <v>2074.4295389999997</v>
      </c>
      <c r="N186" s="1">
        <v>139.457448</v>
      </c>
      <c r="O186" s="1">
        <v>52.296543</v>
      </c>
      <c r="P186" s="1">
        <v>767.0159639999999</v>
      </c>
      <c r="Q186" s="1">
        <v>17.432181</v>
      </c>
      <c r="R186" s="1">
        <v>383.50798199999997</v>
      </c>
      <c r="S186" s="1">
        <v>52.296543</v>
      </c>
      <c r="T186" s="1">
        <v>122.025267</v>
      </c>
      <c r="U186" s="1">
        <v>17.432181</v>
      </c>
      <c r="V186" s="1">
        <v>17.432181</v>
      </c>
      <c r="W186" s="1">
        <v>17.432181</v>
      </c>
      <c r="AB186" s="2">
        <f t="shared" si="11"/>
        <v>0.044579533941236066</v>
      </c>
      <c r="AC186" s="2">
        <f t="shared" si="14"/>
        <v>0.12664640324214801</v>
      </c>
      <c r="AD186">
        <f t="shared" si="12"/>
        <v>0</v>
      </c>
      <c r="AE186" s="1">
        <f t="shared" si="13"/>
        <v>2179.0226250000014</v>
      </c>
    </row>
    <row r="187" spans="1:31" ht="11.25">
      <c r="A187" t="s">
        <v>204</v>
      </c>
      <c r="B187" s="1">
        <v>14528.645999999999</v>
      </c>
      <c r="C187" s="1">
        <v>203.40104399999998</v>
      </c>
      <c r="D187" s="1">
        <v>14325.244955999999</v>
      </c>
      <c r="E187" s="1">
        <v>1307.5781399999998</v>
      </c>
      <c r="F187" s="1">
        <v>4460.294322</v>
      </c>
      <c r="G187" s="1">
        <v>3036.487014</v>
      </c>
      <c r="H187" s="1">
        <v>217.92968999999997</v>
      </c>
      <c r="I187" s="1">
        <v>1293.0494939999999</v>
      </c>
      <c r="J187" s="1">
        <v>1743.4375199999997</v>
      </c>
      <c r="K187" s="1">
        <v>145.28646</v>
      </c>
      <c r="L187" s="1">
        <v>203.40104399999998</v>
      </c>
      <c r="M187" s="1">
        <v>1234.93491</v>
      </c>
      <c r="N187" s="1">
        <v>116.22916799999999</v>
      </c>
      <c r="O187" s="1">
        <v>145.28646</v>
      </c>
      <c r="P187" s="1">
        <v>43.585938</v>
      </c>
      <c r="Q187" s="1">
        <v>130.75781399999997</v>
      </c>
      <c r="R187" s="1">
        <v>14.528645999999998</v>
      </c>
      <c r="S187" s="1">
        <v>174.343752</v>
      </c>
      <c r="T187" s="1">
        <v>58.114583999999994</v>
      </c>
      <c r="U187" s="1">
        <v>14.528645999999998</v>
      </c>
      <c r="V187" s="1">
        <v>0</v>
      </c>
      <c r="W187" s="1">
        <v>0</v>
      </c>
      <c r="AB187" s="2">
        <f t="shared" si="11"/>
        <v>0.0030425963488843817</v>
      </c>
      <c r="AC187" s="2">
        <f t="shared" si="14"/>
        <v>0.08722109533468553</v>
      </c>
      <c r="AD187">
        <f t="shared" si="12"/>
        <v>0</v>
      </c>
      <c r="AE187" s="1">
        <f t="shared" si="13"/>
        <v>1249.4635559999988</v>
      </c>
    </row>
    <row r="188" spans="1:31" ht="11.25">
      <c r="A188" t="s">
        <v>205</v>
      </c>
      <c r="B188" s="1">
        <v>12748.554000000002</v>
      </c>
      <c r="C188" s="1">
        <v>178.47975600000004</v>
      </c>
      <c r="D188" s="1">
        <v>12570.074244000001</v>
      </c>
      <c r="E188" s="1">
        <v>1861.288884</v>
      </c>
      <c r="F188" s="1">
        <v>3148.892838</v>
      </c>
      <c r="G188" s="1">
        <v>1912.2831</v>
      </c>
      <c r="H188" s="1">
        <v>127.48554000000003</v>
      </c>
      <c r="I188" s="1">
        <v>2014.2715320000004</v>
      </c>
      <c r="J188" s="1">
        <v>446.1993900000001</v>
      </c>
      <c r="K188" s="1">
        <v>216.72541800000005</v>
      </c>
      <c r="L188" s="1">
        <v>165.73120200000002</v>
      </c>
      <c r="M188" s="1">
        <v>943.392996</v>
      </c>
      <c r="N188" s="1">
        <v>305.9652960000001</v>
      </c>
      <c r="O188" s="1">
        <v>50.99421600000001</v>
      </c>
      <c r="P188" s="1">
        <v>1096.375644</v>
      </c>
      <c r="Q188" s="1">
        <v>25.497108000000004</v>
      </c>
      <c r="R188" s="1">
        <v>152.98264800000004</v>
      </c>
      <c r="S188" s="1">
        <v>38.24566200000001</v>
      </c>
      <c r="T188" s="1">
        <v>25.497108000000004</v>
      </c>
      <c r="U188" s="1">
        <v>0</v>
      </c>
      <c r="V188" s="1">
        <v>12.748554000000002</v>
      </c>
      <c r="W188" s="1">
        <v>0</v>
      </c>
      <c r="AB188" s="2">
        <f t="shared" si="11"/>
        <v>0.08722109533468558</v>
      </c>
      <c r="AC188" s="2">
        <f t="shared" si="14"/>
        <v>0.17849898580121706</v>
      </c>
      <c r="AD188">
        <f t="shared" si="12"/>
        <v>0</v>
      </c>
      <c r="AE188" s="1">
        <f t="shared" si="13"/>
        <v>2243.7455040000004</v>
      </c>
    </row>
    <row r="189" spans="1:31" ht="11.25">
      <c r="A189" t="s">
        <v>206</v>
      </c>
      <c r="B189" s="1">
        <v>1326.908</v>
      </c>
      <c r="C189" s="1">
        <v>13.269079999999999</v>
      </c>
      <c r="D189" s="1">
        <v>1313.6389199999999</v>
      </c>
      <c r="E189" s="1">
        <v>38.480332</v>
      </c>
      <c r="F189" s="1">
        <v>410.014572</v>
      </c>
      <c r="G189" s="1">
        <v>201.69001599999999</v>
      </c>
      <c r="H189" s="1">
        <v>303.86193199999997</v>
      </c>
      <c r="I189" s="1">
        <v>13.269079999999999</v>
      </c>
      <c r="J189" s="1">
        <v>98.19119199999999</v>
      </c>
      <c r="K189" s="1">
        <v>1.326908</v>
      </c>
      <c r="L189" s="1">
        <v>147.286788</v>
      </c>
      <c r="M189" s="1">
        <v>84.922112</v>
      </c>
      <c r="N189" s="1">
        <v>3.980724</v>
      </c>
      <c r="O189" s="1">
        <v>0</v>
      </c>
      <c r="P189" s="1">
        <v>1.326908</v>
      </c>
      <c r="Q189" s="1">
        <v>0</v>
      </c>
      <c r="R189" s="1">
        <v>0</v>
      </c>
      <c r="S189" s="1">
        <v>2.653816</v>
      </c>
      <c r="T189" s="1">
        <v>0</v>
      </c>
      <c r="U189" s="1">
        <v>0</v>
      </c>
      <c r="V189" s="1">
        <v>0</v>
      </c>
      <c r="W189" s="1">
        <v>7.961448</v>
      </c>
      <c r="AB189" s="2">
        <f t="shared" si="11"/>
        <v>0.00101010101010101</v>
      </c>
      <c r="AC189" s="2">
        <f t="shared" si="14"/>
        <v>0.35555555555555557</v>
      </c>
      <c r="AD189">
        <f t="shared" si="12"/>
        <v>0</v>
      </c>
      <c r="AE189" s="1">
        <f t="shared" si="13"/>
        <v>467.07161599999995</v>
      </c>
    </row>
    <row r="190" spans="1:31" ht="11.25">
      <c r="A190" t="s">
        <v>207</v>
      </c>
      <c r="B190" s="1">
        <v>11835.018</v>
      </c>
      <c r="C190" s="1">
        <v>165.69025200000002</v>
      </c>
      <c r="D190" s="1">
        <v>11669.327748</v>
      </c>
      <c r="E190" s="1">
        <v>804.7812240000001</v>
      </c>
      <c r="F190" s="1">
        <v>5964.849072</v>
      </c>
      <c r="G190" s="1">
        <v>1041.4815839999999</v>
      </c>
      <c r="H190" s="1">
        <v>59.175090000000004</v>
      </c>
      <c r="I190" s="1">
        <v>899.461368</v>
      </c>
      <c r="J190" s="1">
        <v>828.45126</v>
      </c>
      <c r="K190" s="1">
        <v>130.18519799999999</v>
      </c>
      <c r="L190" s="1">
        <v>153.855234</v>
      </c>
      <c r="M190" s="1">
        <v>568.080864</v>
      </c>
      <c r="N190" s="1">
        <v>82.84512600000001</v>
      </c>
      <c r="O190" s="1">
        <v>23.670036</v>
      </c>
      <c r="P190" s="1">
        <v>520.7407919999999</v>
      </c>
      <c r="Q190" s="1">
        <v>23.670036</v>
      </c>
      <c r="R190" s="1">
        <v>284.040432</v>
      </c>
      <c r="S190" s="1">
        <v>23.670036</v>
      </c>
      <c r="T190" s="1">
        <v>142.020216</v>
      </c>
      <c r="U190" s="1">
        <v>11.835018</v>
      </c>
      <c r="V190" s="1">
        <v>71.010108</v>
      </c>
      <c r="W190" s="1">
        <v>11.835018</v>
      </c>
      <c r="AB190" s="2">
        <f t="shared" si="11"/>
        <v>0.04462474645030426</v>
      </c>
      <c r="AC190" s="2">
        <f t="shared" si="14"/>
        <v>0.13387423935091275</v>
      </c>
      <c r="AD190">
        <f t="shared" si="12"/>
        <v>0</v>
      </c>
      <c r="AE190" s="1">
        <f t="shared" si="13"/>
        <v>1562.2223759999997</v>
      </c>
    </row>
    <row r="191" spans="1:31" ht="11.25">
      <c r="A191" t="s">
        <v>208</v>
      </c>
      <c r="B191" s="1">
        <v>7254.234</v>
      </c>
      <c r="C191" s="1">
        <v>116.067744</v>
      </c>
      <c r="D191" s="1">
        <v>7138.166256</v>
      </c>
      <c r="E191" s="1">
        <v>398.98287000000005</v>
      </c>
      <c r="F191" s="1">
        <v>1363.795992</v>
      </c>
      <c r="G191" s="1">
        <v>1196.9486100000001</v>
      </c>
      <c r="H191" s="1">
        <v>65.288106</v>
      </c>
      <c r="I191" s="1">
        <v>819.7284420000001</v>
      </c>
      <c r="J191" s="1">
        <v>914.033484</v>
      </c>
      <c r="K191" s="1">
        <v>58.033872</v>
      </c>
      <c r="L191" s="1">
        <v>457.016742</v>
      </c>
      <c r="M191" s="1">
        <v>1711.999224</v>
      </c>
      <c r="N191" s="1">
        <v>72.54234000000001</v>
      </c>
      <c r="O191" s="1">
        <v>14.508468</v>
      </c>
      <c r="P191" s="1">
        <v>7.254234</v>
      </c>
      <c r="Q191" s="1">
        <v>7.254234</v>
      </c>
      <c r="R191" s="1">
        <v>7.254234</v>
      </c>
      <c r="S191" s="1">
        <v>29.016936</v>
      </c>
      <c r="T191" s="1">
        <v>14.508468</v>
      </c>
      <c r="U191" s="1">
        <v>7.254234</v>
      </c>
      <c r="V191" s="1">
        <v>0</v>
      </c>
      <c r="W191" s="1">
        <v>0</v>
      </c>
      <c r="AB191" s="2">
        <f t="shared" si="11"/>
        <v>0.001016260162601626</v>
      </c>
      <c r="AC191" s="2">
        <f t="shared" si="14"/>
        <v>0.10264227642276418</v>
      </c>
      <c r="AD191">
        <f t="shared" si="12"/>
        <v>0</v>
      </c>
      <c r="AE191" s="1">
        <f t="shared" si="13"/>
        <v>732.6776339999997</v>
      </c>
    </row>
    <row r="192" spans="1:31" ht="11.25">
      <c r="A192" t="s">
        <v>209</v>
      </c>
      <c r="B192" s="1">
        <v>7146.6</v>
      </c>
      <c r="C192" s="1">
        <v>157.2252</v>
      </c>
      <c r="D192" s="1">
        <v>6989.3748000000005</v>
      </c>
      <c r="E192" s="1">
        <v>600.3144000000001</v>
      </c>
      <c r="F192" s="1">
        <v>2101.1004</v>
      </c>
      <c r="G192" s="1">
        <v>1579.3986</v>
      </c>
      <c r="H192" s="1">
        <v>85.7592</v>
      </c>
      <c r="I192" s="1">
        <v>829.0056000000001</v>
      </c>
      <c r="J192" s="1">
        <v>514.5552</v>
      </c>
      <c r="K192" s="1">
        <v>71.46600000000001</v>
      </c>
      <c r="L192" s="1">
        <v>221.5446</v>
      </c>
      <c r="M192" s="1">
        <v>728.9532</v>
      </c>
      <c r="N192" s="1">
        <v>107.199</v>
      </c>
      <c r="O192" s="1">
        <v>21.4398</v>
      </c>
      <c r="P192" s="1">
        <v>7.1466</v>
      </c>
      <c r="Q192" s="1">
        <v>21.4398</v>
      </c>
      <c r="R192" s="1">
        <v>14.2932</v>
      </c>
      <c r="S192" s="1">
        <v>35.733000000000004</v>
      </c>
      <c r="T192" s="1">
        <v>14.2932</v>
      </c>
      <c r="U192" s="1">
        <v>14.2932</v>
      </c>
      <c r="V192" s="1">
        <v>0</v>
      </c>
      <c r="W192" s="1">
        <v>21.4398</v>
      </c>
      <c r="AB192" s="2">
        <f t="shared" si="11"/>
        <v>0.0010224948875255623</v>
      </c>
      <c r="AC192" s="2">
        <f t="shared" si="14"/>
        <v>0.0910020449897751</v>
      </c>
      <c r="AD192">
        <f t="shared" si="12"/>
        <v>0</v>
      </c>
      <c r="AE192" s="1">
        <f t="shared" si="13"/>
        <v>636.0474000000004</v>
      </c>
    </row>
    <row r="193" spans="1:31" ht="11.25">
      <c r="A193" t="s">
        <v>210</v>
      </c>
      <c r="B193" s="1">
        <v>33754.752</v>
      </c>
      <c r="C193" s="1">
        <v>540.076032</v>
      </c>
      <c r="D193" s="1">
        <v>33214.675968</v>
      </c>
      <c r="E193" s="1">
        <v>3409.229952</v>
      </c>
      <c r="F193" s="1">
        <v>9721.368575999999</v>
      </c>
      <c r="G193" s="1">
        <v>5907.0815999999995</v>
      </c>
      <c r="H193" s="1">
        <v>303.79276799999997</v>
      </c>
      <c r="I193" s="1">
        <v>4961.948544</v>
      </c>
      <c r="J193" s="1">
        <v>3004.172928</v>
      </c>
      <c r="K193" s="1">
        <v>641.340288</v>
      </c>
      <c r="L193" s="1">
        <v>573.830784</v>
      </c>
      <c r="M193" s="1">
        <v>2565.361152</v>
      </c>
      <c r="N193" s="1">
        <v>540.076032</v>
      </c>
      <c r="O193" s="1">
        <v>270.038016</v>
      </c>
      <c r="P193" s="1">
        <v>101.264256</v>
      </c>
      <c r="Q193" s="1">
        <v>573.830784</v>
      </c>
      <c r="R193" s="1">
        <v>67.509504</v>
      </c>
      <c r="S193" s="1">
        <v>236.283264</v>
      </c>
      <c r="T193" s="1">
        <v>202.528512</v>
      </c>
      <c r="U193" s="1">
        <v>67.509504</v>
      </c>
      <c r="V193" s="1">
        <v>0</v>
      </c>
      <c r="W193" s="1">
        <v>67.509504</v>
      </c>
      <c r="AB193" s="2">
        <f t="shared" si="11"/>
        <v>0.0030487804878048777</v>
      </c>
      <c r="AC193" s="2">
        <f t="shared" si="14"/>
        <v>0.1097560975609757</v>
      </c>
      <c r="AD193">
        <f t="shared" si="12"/>
        <v>0</v>
      </c>
      <c r="AE193" s="1">
        <f t="shared" si="13"/>
        <v>3645.513216000003</v>
      </c>
    </row>
    <row r="194" spans="1:31" ht="11.25">
      <c r="A194" t="s">
        <v>211</v>
      </c>
      <c r="B194" s="1">
        <v>8940.931999999999</v>
      </c>
      <c r="C194" s="1">
        <v>98.35025199999998</v>
      </c>
      <c r="D194" s="1">
        <v>8842.581747999999</v>
      </c>
      <c r="E194" s="1">
        <v>607.983376</v>
      </c>
      <c r="F194" s="1">
        <v>3039.9168799999998</v>
      </c>
      <c r="G194" s="1">
        <v>715.27456</v>
      </c>
      <c r="H194" s="1">
        <v>62.58652399999999</v>
      </c>
      <c r="I194" s="1">
        <v>590.101512</v>
      </c>
      <c r="J194" s="1">
        <v>599.0424439999999</v>
      </c>
      <c r="K194" s="1">
        <v>205.64143599999997</v>
      </c>
      <c r="L194" s="1">
        <v>151.995844</v>
      </c>
      <c r="M194" s="1">
        <v>599.0424439999999</v>
      </c>
      <c r="N194" s="1">
        <v>53.64559199999999</v>
      </c>
      <c r="O194" s="1">
        <v>71.52745599999999</v>
      </c>
      <c r="P194" s="1">
        <v>1761.363604</v>
      </c>
      <c r="Q194" s="1">
        <v>17.881863999999997</v>
      </c>
      <c r="R194" s="1">
        <v>151.995844</v>
      </c>
      <c r="S194" s="1">
        <v>53.64559199999999</v>
      </c>
      <c r="T194" s="1">
        <v>89.40932</v>
      </c>
      <c r="U194" s="1">
        <v>8.940931999999998</v>
      </c>
      <c r="V194" s="1">
        <v>26.822795999999997</v>
      </c>
      <c r="W194" s="1">
        <v>35.76372799999999</v>
      </c>
      <c r="AB194" s="2">
        <f t="shared" si="11"/>
        <v>0.19919110212335694</v>
      </c>
      <c r="AC194" s="2">
        <f t="shared" si="14"/>
        <v>0.3043478260869565</v>
      </c>
      <c r="AD194">
        <f t="shared" si="12"/>
        <v>1</v>
      </c>
      <c r="AE194" s="1">
        <f t="shared" si="13"/>
        <v>2691.2205319999994</v>
      </c>
    </row>
    <row r="195" spans="1:31" ht="11.25">
      <c r="A195" t="s">
        <v>212</v>
      </c>
      <c r="B195" s="1">
        <v>9488.282000000001</v>
      </c>
      <c r="C195" s="1">
        <v>161.30079400000002</v>
      </c>
      <c r="D195" s="1">
        <v>9326.981206</v>
      </c>
      <c r="E195" s="1">
        <v>493.390664</v>
      </c>
      <c r="F195" s="1">
        <v>2827.508036</v>
      </c>
      <c r="G195" s="1">
        <v>1489.660274</v>
      </c>
      <c r="H195" s="1">
        <v>94.88282000000001</v>
      </c>
      <c r="I195" s="1">
        <v>626.226612</v>
      </c>
      <c r="J195" s="1">
        <v>768.5508420000001</v>
      </c>
      <c r="K195" s="1">
        <v>47.441410000000005</v>
      </c>
      <c r="L195" s="1">
        <v>521.8555100000001</v>
      </c>
      <c r="M195" s="1">
        <v>1527.6134020000002</v>
      </c>
      <c r="N195" s="1">
        <v>142.32423</v>
      </c>
      <c r="O195" s="1">
        <v>85.394538</v>
      </c>
      <c r="P195" s="1">
        <v>18.976564000000003</v>
      </c>
      <c r="Q195" s="1">
        <v>303.62502400000005</v>
      </c>
      <c r="R195" s="1">
        <v>94.88282000000001</v>
      </c>
      <c r="S195" s="1">
        <v>237.20705000000004</v>
      </c>
      <c r="T195" s="1">
        <v>9.488282000000002</v>
      </c>
      <c r="U195" s="1">
        <v>9.488282000000002</v>
      </c>
      <c r="V195" s="1">
        <v>18.976564000000003</v>
      </c>
      <c r="W195" s="1">
        <v>9.488282000000002</v>
      </c>
      <c r="AB195" s="2">
        <f t="shared" si="11"/>
        <v>0.0020345879959308244</v>
      </c>
      <c r="AC195" s="2">
        <f t="shared" si="14"/>
        <v>0.1709053916581892</v>
      </c>
      <c r="AD195">
        <f t="shared" si="12"/>
        <v>0</v>
      </c>
      <c r="AE195" s="1">
        <f t="shared" si="13"/>
        <v>1594.031376</v>
      </c>
    </row>
    <row r="196" spans="1:31" ht="11.25">
      <c r="A196" t="s">
        <v>213</v>
      </c>
      <c r="B196" s="1">
        <v>55239.82</v>
      </c>
      <c r="C196" s="1">
        <v>552.3982</v>
      </c>
      <c r="D196" s="1">
        <v>54632.18198</v>
      </c>
      <c r="E196" s="1">
        <v>8009.773899999999</v>
      </c>
      <c r="F196" s="1">
        <v>17069.10438</v>
      </c>
      <c r="G196" s="1">
        <v>6186.85984</v>
      </c>
      <c r="H196" s="1">
        <v>552.3982</v>
      </c>
      <c r="I196" s="1">
        <v>6076.3802</v>
      </c>
      <c r="J196" s="1">
        <v>1712.43442</v>
      </c>
      <c r="K196" s="1">
        <v>1878.15388</v>
      </c>
      <c r="L196" s="1">
        <v>718.11766</v>
      </c>
      <c r="M196" s="1">
        <v>2430.55208</v>
      </c>
      <c r="N196" s="1">
        <v>552.3982</v>
      </c>
      <c r="O196" s="1">
        <v>220.95928</v>
      </c>
      <c r="P196" s="1">
        <v>7457.3757000000005</v>
      </c>
      <c r="Q196" s="1">
        <v>165.71946</v>
      </c>
      <c r="R196" s="1">
        <v>607.63802</v>
      </c>
      <c r="S196" s="1">
        <v>220.95928</v>
      </c>
      <c r="T196" s="1">
        <v>607.63802</v>
      </c>
      <c r="U196" s="1">
        <v>110.47964</v>
      </c>
      <c r="V196" s="1">
        <v>110.47964</v>
      </c>
      <c r="W196" s="1">
        <v>55.23982</v>
      </c>
      <c r="AB196" s="2">
        <f t="shared" si="11"/>
        <v>0.1365015166835187</v>
      </c>
      <c r="AC196" s="2">
        <f t="shared" si="14"/>
        <v>0.24064711830131447</v>
      </c>
      <c r="AD196">
        <f t="shared" si="12"/>
        <v>0</v>
      </c>
      <c r="AE196" s="1">
        <f t="shared" si="13"/>
        <v>13147.07716</v>
      </c>
    </row>
    <row r="197" spans="1:31" ht="11.25">
      <c r="A197" t="s">
        <v>214</v>
      </c>
      <c r="B197" s="1">
        <v>3183.48</v>
      </c>
      <c r="C197" s="1">
        <v>22.284360000000003</v>
      </c>
      <c r="D197" s="1">
        <v>3161.1956400000004</v>
      </c>
      <c r="E197" s="1">
        <v>31.834800000000005</v>
      </c>
      <c r="F197" s="1">
        <v>951.8605200000001</v>
      </c>
      <c r="G197" s="1">
        <v>1391.1807600000002</v>
      </c>
      <c r="H197" s="1">
        <v>130.52268000000004</v>
      </c>
      <c r="I197" s="1">
        <v>44.568720000000006</v>
      </c>
      <c r="J197" s="1">
        <v>89.13744000000001</v>
      </c>
      <c r="K197" s="1">
        <v>0</v>
      </c>
      <c r="L197" s="1">
        <v>9.550440000000002</v>
      </c>
      <c r="M197" s="1">
        <v>420.2193600000001</v>
      </c>
      <c r="N197" s="1">
        <v>12.733920000000003</v>
      </c>
      <c r="O197" s="1">
        <v>3.1834800000000008</v>
      </c>
      <c r="P197" s="1">
        <v>3.1834800000000008</v>
      </c>
      <c r="Q197" s="1">
        <v>50.93568000000001</v>
      </c>
      <c r="R197" s="1">
        <v>12.733920000000003</v>
      </c>
      <c r="S197" s="1">
        <v>3.1834800000000008</v>
      </c>
      <c r="T197" s="1">
        <v>0</v>
      </c>
      <c r="U197" s="1">
        <v>0</v>
      </c>
      <c r="V197" s="1">
        <v>0</v>
      </c>
      <c r="W197" s="1">
        <v>9.550440000000002</v>
      </c>
      <c r="AB197" s="2">
        <f t="shared" si="11"/>
        <v>0.0010070493454179257</v>
      </c>
      <c r="AC197" s="2">
        <f t="shared" si="14"/>
        <v>0.0735146022155086</v>
      </c>
      <c r="AD197">
        <f t="shared" si="12"/>
        <v>0</v>
      </c>
      <c r="AE197" s="1">
        <f t="shared" si="13"/>
        <v>232.39404000000013</v>
      </c>
    </row>
    <row r="198" spans="1:31" ht="11.25">
      <c r="A198" t="s">
        <v>215</v>
      </c>
      <c r="B198" s="1">
        <v>3353.3360000000002</v>
      </c>
      <c r="C198" s="1">
        <v>26.826688</v>
      </c>
      <c r="D198" s="1">
        <v>3326.509312</v>
      </c>
      <c r="E198" s="1">
        <v>10.060008000000002</v>
      </c>
      <c r="F198" s="1">
        <v>1408.40112</v>
      </c>
      <c r="G198" s="1">
        <v>499.647064</v>
      </c>
      <c r="H198" s="1">
        <v>486.23372</v>
      </c>
      <c r="I198" s="1">
        <v>201.20016</v>
      </c>
      <c r="J198" s="1">
        <v>201.20016</v>
      </c>
      <c r="K198" s="1">
        <v>10.060008000000002</v>
      </c>
      <c r="L198" s="1">
        <v>33.53336</v>
      </c>
      <c r="M198" s="1">
        <v>241.440192</v>
      </c>
      <c r="N198" s="1">
        <v>26.826688</v>
      </c>
      <c r="O198" s="1">
        <v>174.373472</v>
      </c>
      <c r="P198" s="1">
        <v>10.060008000000002</v>
      </c>
      <c r="Q198" s="1">
        <v>3.353336</v>
      </c>
      <c r="R198" s="1">
        <v>0</v>
      </c>
      <c r="S198" s="1">
        <v>10.060008000000002</v>
      </c>
      <c r="T198" s="1">
        <v>3.353336</v>
      </c>
      <c r="U198" s="1">
        <v>3.353336</v>
      </c>
      <c r="V198" s="1">
        <v>0</v>
      </c>
      <c r="W198" s="1">
        <v>10.060008000000002</v>
      </c>
      <c r="AB198" s="2">
        <f t="shared" si="11"/>
        <v>0.003024193548387097</v>
      </c>
      <c r="AC198" s="2">
        <f t="shared" si="14"/>
        <v>0.2298387096774194</v>
      </c>
      <c r="AD198">
        <f t="shared" si="12"/>
        <v>0</v>
      </c>
      <c r="AE198" s="1">
        <f t="shared" si="13"/>
        <v>764.5606080000002</v>
      </c>
    </row>
    <row r="200" spans="1:30" ht="11.25">
      <c r="A200" t="s">
        <v>6</v>
      </c>
      <c r="D200">
        <v>0.849907620143208</v>
      </c>
      <c r="E200">
        <v>0.8888287174556252</v>
      </c>
      <c r="F200">
        <v>0.9109428482800662</v>
      </c>
      <c r="G200">
        <v>0.8907026914625946</v>
      </c>
      <c r="H200">
        <v>0.726431147629507</v>
      </c>
      <c r="I200">
        <v>0.8784409584545749</v>
      </c>
      <c r="J200">
        <v>0.7859270364191842</v>
      </c>
      <c r="K200">
        <v>0.8624974137245397</v>
      </c>
      <c r="L200">
        <v>0.7306440145277945</v>
      </c>
      <c r="M200">
        <v>0.855269176224435</v>
      </c>
      <c r="N200">
        <v>0.8348254475655702</v>
      </c>
      <c r="O200">
        <v>0.7933164472227192</v>
      </c>
      <c r="P200">
        <v>0.44544763413347493</v>
      </c>
      <c r="Q200">
        <v>0.6791859676208316</v>
      </c>
      <c r="R200">
        <v>0.5278074741366758</v>
      </c>
      <c r="S200">
        <v>0.6585732487742603</v>
      </c>
      <c r="T200">
        <v>0.7727445551754932</v>
      </c>
      <c r="U200">
        <v>0.6909920712491977</v>
      </c>
      <c r="V200">
        <v>0.4671988490698562</v>
      </c>
      <c r="W200">
        <v>0.7594557661758137</v>
      </c>
      <c r="AD200">
        <v>0.05506775160954211</v>
      </c>
    </row>
    <row r="201" ht="11.25">
      <c r="AD201" s="2"/>
    </row>
    <row r="204" ht="11.25">
      <c r="I204">
        <f>I8/D8</f>
        <v>0.12705272007340185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11" sqref="E11"/>
    </sheetView>
  </sheetViews>
  <sheetFormatPr defaultColWidth="11.421875" defaultRowHeight="11.25"/>
  <sheetData>
    <row r="1" spans="1:9" ht="24" customHeight="1">
      <c r="A1" s="4" t="s">
        <v>221</v>
      </c>
      <c r="B1" s="5"/>
      <c r="C1" s="5"/>
      <c r="D1" s="5"/>
      <c r="E1" s="5"/>
      <c r="F1" s="5"/>
      <c r="G1" s="5"/>
      <c r="H1" s="5"/>
      <c r="I1" s="5"/>
    </row>
    <row r="3" ht="11.25">
      <c r="A3" s="3" t="s">
        <v>1</v>
      </c>
    </row>
    <row r="4" ht="11.25">
      <c r="A4" t="s">
        <v>0</v>
      </c>
    </row>
    <row r="6" spans="2:4" ht="11.25">
      <c r="B6" t="s">
        <v>217</v>
      </c>
      <c r="C6" t="s">
        <v>220</v>
      </c>
      <c r="D6" t="s">
        <v>219</v>
      </c>
    </row>
    <row r="7" spans="2:4" ht="11.25">
      <c r="B7">
        <f>SUM(B9:B27)</f>
        <v>3499651.0406890004</v>
      </c>
      <c r="D7">
        <f>SUM(D9:D27)</f>
        <v>250</v>
      </c>
    </row>
    <row r="9" spans="1:4" ht="11.25">
      <c r="A9" t="s">
        <v>7</v>
      </c>
      <c r="B9">
        <v>407795.997395</v>
      </c>
      <c r="C9">
        <f>B9/B$7</f>
        <v>0.11652475994141244</v>
      </c>
      <c r="D9">
        <v>34</v>
      </c>
    </row>
    <row r="10" spans="1:4" ht="11.25">
      <c r="A10" t="s">
        <v>8</v>
      </c>
      <c r="B10">
        <v>973378.5752020001</v>
      </c>
      <c r="C10">
        <f aca="true" t="shared" si="0" ref="C10:C27">B10/B$7</f>
        <v>0.27813589523210414</v>
      </c>
      <c r="D10">
        <v>82</v>
      </c>
    </row>
    <row r="11" spans="1:4" ht="11.25">
      <c r="A11" t="s">
        <v>9</v>
      </c>
      <c r="B11">
        <v>627700.4630839998</v>
      </c>
      <c r="C11">
        <f t="shared" si="0"/>
        <v>0.17936087220868172</v>
      </c>
      <c r="D11">
        <v>53</v>
      </c>
    </row>
    <row r="12" spans="1:3" ht="11.25">
      <c r="A12" t="s">
        <v>10</v>
      </c>
      <c r="B12">
        <v>79295.22304499998</v>
      </c>
      <c r="C12">
        <f t="shared" si="0"/>
        <v>0.022658037079430805</v>
      </c>
    </row>
    <row r="13" spans="1:4" ht="11.25">
      <c r="A13" t="s">
        <v>11</v>
      </c>
      <c r="B13">
        <v>444697.45722199994</v>
      </c>
      <c r="C13">
        <f t="shared" si="0"/>
        <v>0.12706908547500476</v>
      </c>
      <c r="D13">
        <v>37</v>
      </c>
    </row>
    <row r="14" spans="1:4" ht="11.25">
      <c r="A14" t="s">
        <v>12</v>
      </c>
      <c r="B14">
        <v>273131.0796340001</v>
      </c>
      <c r="C14">
        <f t="shared" si="0"/>
        <v>0.07804523264131698</v>
      </c>
      <c r="D14">
        <v>23</v>
      </c>
    </row>
    <row r="15" spans="1:3" ht="11.25">
      <c r="A15" t="s">
        <v>13</v>
      </c>
      <c r="B15">
        <v>58074.33057700001</v>
      </c>
      <c r="C15">
        <f t="shared" si="0"/>
        <v>0.01659432037703008</v>
      </c>
    </row>
    <row r="16" spans="1:3" ht="11.25">
      <c r="A16" t="s">
        <v>14</v>
      </c>
      <c r="B16">
        <v>65625.901518</v>
      </c>
      <c r="C16">
        <f t="shared" si="0"/>
        <v>0.018752127213540633</v>
      </c>
    </row>
    <row r="17" spans="1:4" ht="11.25">
      <c r="A17" t="s">
        <v>15</v>
      </c>
      <c r="B17">
        <v>268161.200038</v>
      </c>
      <c r="C17">
        <f t="shared" si="0"/>
        <v>0.07662512545399534</v>
      </c>
      <c r="D17">
        <v>21</v>
      </c>
    </row>
    <row r="18" spans="1:3" ht="11.25">
      <c r="A18" t="s">
        <v>16</v>
      </c>
      <c r="B18">
        <v>43435.015029</v>
      </c>
      <c r="C18">
        <f t="shared" si="0"/>
        <v>0.012411241727817712</v>
      </c>
    </row>
    <row r="19" spans="1:3" ht="11.25">
      <c r="A19" t="s">
        <v>17</v>
      </c>
      <c r="B19">
        <v>17304.270251999995</v>
      </c>
      <c r="C19">
        <f t="shared" si="0"/>
        <v>0.004944570201660216</v>
      </c>
    </row>
    <row r="20" spans="1:3" ht="11.25">
      <c r="A20" t="s">
        <v>18</v>
      </c>
      <c r="B20">
        <v>150734.003388</v>
      </c>
      <c r="C20">
        <f t="shared" si="0"/>
        <v>0.04307115241933492</v>
      </c>
    </row>
    <row r="21" spans="1:3" ht="11.25">
      <c r="A21" t="s">
        <v>19</v>
      </c>
      <c r="B21">
        <v>21846.505502</v>
      </c>
      <c r="C21">
        <f t="shared" si="0"/>
        <v>0.006242481106830277</v>
      </c>
    </row>
    <row r="22" spans="1:3" ht="11.25">
      <c r="A22" t="s">
        <v>20</v>
      </c>
      <c r="B22">
        <v>18554.415743999994</v>
      </c>
      <c r="C22">
        <f t="shared" si="0"/>
        <v>0.005301790243734432</v>
      </c>
    </row>
    <row r="23" spans="1:3" ht="11.25">
      <c r="A23" t="s">
        <v>21</v>
      </c>
      <c r="B23">
        <v>26485.632625999995</v>
      </c>
      <c r="C23">
        <f t="shared" si="0"/>
        <v>0.0075680781649548655</v>
      </c>
    </row>
    <row r="24" spans="1:3" ht="11.25">
      <c r="A24" t="s">
        <v>22</v>
      </c>
      <c r="B24">
        <v>13154.409644000008</v>
      </c>
      <c r="C24">
        <f t="shared" si="0"/>
        <v>0.0037587775155462954</v>
      </c>
    </row>
    <row r="25" spans="1:3" ht="11.25">
      <c r="A25" t="s">
        <v>23</v>
      </c>
      <c r="B25">
        <v>4367.833763</v>
      </c>
      <c r="C25">
        <f t="shared" si="0"/>
        <v>0.0012480769403054753</v>
      </c>
    </row>
    <row r="26" spans="1:3" ht="11.25">
      <c r="A26" t="s">
        <v>24</v>
      </c>
      <c r="B26">
        <v>2235.541137</v>
      </c>
      <c r="C26">
        <f t="shared" si="0"/>
        <v>0.0006387897281781196</v>
      </c>
    </row>
    <row r="27" spans="1:3" ht="11.25">
      <c r="A27" t="s">
        <v>25</v>
      </c>
      <c r="B27">
        <v>3673.185888999999</v>
      </c>
      <c r="C27">
        <f t="shared" si="0"/>
        <v>0.001049586329120641</v>
      </c>
    </row>
    <row r="29" spans="1:4" ht="11.25">
      <c r="A29" t="s">
        <v>218</v>
      </c>
      <c r="B29">
        <f>B7^2/SUMSQ(B9:B27)</f>
        <v>6.471130649554032</v>
      </c>
      <c r="D29">
        <f>D7^2/SUMSQ(D9:D27)</f>
        <v>4.797359533312864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dab.</dc:creator>
  <cp:keywords/>
  <dc:description/>
  <cp:lastModifiedBy>db</cp:lastModifiedBy>
  <dcterms:created xsi:type="dcterms:W3CDTF">2006-03-26T15:27:21Z</dcterms:created>
  <dcterms:modified xsi:type="dcterms:W3CDTF">2015-03-16T10:14:02Z</dcterms:modified>
  <cp:category/>
  <cp:version/>
  <cp:contentType/>
  <cp:contentStatus/>
</cp:coreProperties>
</file>