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9240" activeTab="0"/>
  </bookViews>
  <sheets>
    <sheet name="districts" sheetId="1" r:id="rId1"/>
    <sheet name="national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d</author>
  </authors>
  <commentList>
    <comment ref="J7" authorId="0">
      <text>
        <r>
          <rPr>
            <b/>
            <sz val="9"/>
            <rFont val="Tahoma"/>
            <family val="0"/>
          </rPr>
          <t>d:</t>
        </r>
        <r>
          <rPr>
            <sz val="9"/>
            <rFont val="Tahoma"/>
            <family val="0"/>
          </rPr>
          <t xml:space="preserve">
we employed the vote numbers of 1991 by district for the estimation</t>
        </r>
      </text>
    </comment>
  </commentList>
</comments>
</file>

<file path=xl/comments2.xml><?xml version="1.0" encoding="utf-8"?>
<comments xmlns="http://schemas.openxmlformats.org/spreadsheetml/2006/main">
  <authors>
    <author>d</author>
  </authors>
  <commentList>
    <comment ref="B8" authorId="0">
      <text>
        <r>
          <rPr>
            <b/>
            <sz val="9"/>
            <rFont val="Tahoma"/>
            <family val="0"/>
          </rPr>
          <t>d:</t>
        </r>
        <r>
          <rPr>
            <sz val="9"/>
            <rFont val="Tahoma"/>
            <family val="0"/>
          </rPr>
          <t xml:space="preserve">
one-vote system for both tiers</t>
        </r>
      </text>
    </comment>
  </commentList>
</comments>
</file>

<file path=xl/sharedStrings.xml><?xml version="1.0" encoding="utf-8"?>
<sst xmlns="http://schemas.openxmlformats.org/spreadsheetml/2006/main" count="64" uniqueCount="55">
  <si>
    <t>Total</t>
  </si>
  <si>
    <t>Bulgaria parliamentary elections, 1990</t>
  </si>
  <si>
    <t>Only vote shares available, general category for  "other" parties.</t>
  </si>
  <si>
    <t>Source: National Republican Institute for International Affairs (NRI); National Democratic Institute for International Affairs (NDI) (1990): The June 1990 Elections in Bulgaria. International Delegation Report. NDI/NRI, Washington, p. 113</t>
  </si>
  <si>
    <t xml:space="preserve">BSP </t>
  </si>
  <si>
    <t xml:space="preserve">UDF </t>
  </si>
  <si>
    <t xml:space="preserve">BANU </t>
  </si>
  <si>
    <t xml:space="preserve">MRF </t>
  </si>
  <si>
    <t>others</t>
  </si>
  <si>
    <t xml:space="preserve">﻿REGION </t>
  </si>
  <si>
    <t xml:space="preserve">TOTAL* </t>
  </si>
  <si>
    <t xml:space="preserve">Blagoevgrad </t>
  </si>
  <si>
    <t xml:space="preserve">Bourgas </t>
  </si>
  <si>
    <t xml:space="preserve">Varna </t>
  </si>
  <si>
    <t xml:space="preserve">Veliko Turnovo </t>
  </si>
  <si>
    <t xml:space="preserve">Vidin </t>
  </si>
  <si>
    <t xml:space="preserve">Vratsa </t>
  </si>
  <si>
    <t xml:space="preserve">Gabrovo </t>
  </si>
  <si>
    <t xml:space="preserve">Kurdzhali </t>
  </si>
  <si>
    <t xml:space="preserve">Kustendil </t>
  </si>
  <si>
    <t xml:space="preserve">Lovech </t>
  </si>
  <si>
    <t xml:space="preserve">Mihajlovgrad </t>
  </si>
  <si>
    <t xml:space="preserve">Pazardjik </t>
  </si>
  <si>
    <t xml:space="preserve">Pernik </t>
  </si>
  <si>
    <t xml:space="preserve">Pleven </t>
  </si>
  <si>
    <t xml:space="preserve">Plovdiv </t>
  </si>
  <si>
    <t xml:space="preserve">Razgrad </t>
  </si>
  <si>
    <t xml:space="preserve">Rousse </t>
  </si>
  <si>
    <t xml:space="preserve">Silistra </t>
  </si>
  <si>
    <t xml:space="preserve">Sliven </t>
  </si>
  <si>
    <t xml:space="preserve">Smolyan </t>
  </si>
  <si>
    <t xml:space="preserve">Sofia (city) </t>
  </si>
  <si>
    <t xml:space="preserve">Sofia (district) </t>
  </si>
  <si>
    <t xml:space="preserve">Stara Zagora </t>
  </si>
  <si>
    <t xml:space="preserve">Tolbuhin </t>
  </si>
  <si>
    <t xml:space="preserve">Turgovishte </t>
  </si>
  <si>
    <t xml:space="preserve">Haskovo </t>
  </si>
  <si>
    <t xml:space="preserve">Sumen </t>
  </si>
  <si>
    <t xml:space="preserve">Yambol </t>
  </si>
  <si>
    <t>vote shares</t>
  </si>
  <si>
    <t>total</t>
  </si>
  <si>
    <t>estimated absolute number of votes</t>
  </si>
  <si>
    <t>votes_est</t>
  </si>
  <si>
    <t>PNS (estimated)</t>
  </si>
  <si>
    <t>PR seats</t>
  </si>
  <si>
    <t>Total seats</t>
  </si>
  <si>
    <t>BSP</t>
  </si>
  <si>
    <t>UDF</t>
  </si>
  <si>
    <t>BANU</t>
  </si>
  <si>
    <t>RFM</t>
  </si>
  <si>
    <t>Others</t>
  </si>
  <si>
    <t>single-seat district seats</t>
  </si>
  <si>
    <t>effective number of parties</t>
  </si>
  <si>
    <t>vote share</t>
  </si>
  <si>
    <t xml:space="preserve">Bochsler, Daniel (2010) Territory and Electoral Rules in Post-Communist Democracies. Houndmills: Palgrave.
Database on sub-national results of national elections in post-communist democracies. 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</si>
</sst>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5">
    <font>
      <sz val="9"/>
      <name val="Tahoma"/>
      <family val="0"/>
    </font>
    <font>
      <b/>
      <sz val="9"/>
      <name val="Tahoma"/>
      <family val="2"/>
    </font>
    <font>
      <u val="single"/>
      <sz val="9"/>
      <color indexed="12"/>
      <name val="Tahoma"/>
      <family val="0"/>
    </font>
    <font>
      <u val="single"/>
      <sz val="9"/>
      <color indexed="36"/>
      <name val="Tahoma"/>
      <family val="0"/>
    </font>
    <font>
      <b/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ss\election_results\bulgaria\bg91_umgeform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91"/>
      <sheetName val="cz96"/>
      <sheetName val="cz98"/>
      <sheetName val="cz2002"/>
      <sheetName val="ee92"/>
      <sheetName val="ee95"/>
      <sheetName val="ee99"/>
      <sheetName val="pl91"/>
      <sheetName val="pl93"/>
      <sheetName val="pl97"/>
      <sheetName val="pl2001"/>
      <sheetName val="b97"/>
      <sheetName val="b94"/>
      <sheetName val="b2001"/>
      <sheetName val="ru99"/>
    </sheetNames>
    <sheetDataSet>
      <sheetData sheetId="0">
        <row r="19">
          <cell r="B19">
            <v>224212</v>
          </cell>
        </row>
        <row r="20">
          <cell r="B20">
            <v>268695</v>
          </cell>
        </row>
        <row r="26">
          <cell r="B26">
            <v>281474</v>
          </cell>
        </row>
        <row r="27">
          <cell r="B27">
            <v>260698</v>
          </cell>
        </row>
        <row r="28">
          <cell r="B28">
            <v>246388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A1" sqref="A1:IV1"/>
    </sheetView>
  </sheetViews>
  <sheetFormatPr defaultColWidth="11.421875" defaultRowHeight="11.25"/>
  <sheetData>
    <row r="1" spans="1:9" ht="24" customHeight="1">
      <c r="A1" s="6" t="s">
        <v>54</v>
      </c>
      <c r="B1" s="7"/>
      <c r="C1" s="7"/>
      <c r="D1" s="7"/>
      <c r="E1" s="7"/>
      <c r="F1" s="7"/>
      <c r="G1" s="7"/>
      <c r="H1" s="7"/>
      <c r="I1" s="7"/>
    </row>
    <row r="3" ht="11.25">
      <c r="A3" s="1" t="s">
        <v>1</v>
      </c>
    </row>
    <row r="4" ht="11.25">
      <c r="A4" t="s">
        <v>2</v>
      </c>
    </row>
    <row r="5" ht="11.25">
      <c r="A5" t="s">
        <v>3</v>
      </c>
    </row>
    <row r="7" spans="2:10" ht="11.25">
      <c r="B7" t="s">
        <v>39</v>
      </c>
      <c r="J7" t="s">
        <v>41</v>
      </c>
    </row>
    <row r="8" spans="1:14" ht="11.25">
      <c r="A8" t="s">
        <v>9</v>
      </c>
      <c r="B8" t="s">
        <v>40</v>
      </c>
      <c r="C8" t="s">
        <v>4</v>
      </c>
      <c r="D8" t="s">
        <v>5</v>
      </c>
      <c r="E8" t="s">
        <v>6</v>
      </c>
      <c r="F8" t="s">
        <v>7</v>
      </c>
      <c r="G8" t="s">
        <v>8</v>
      </c>
      <c r="I8" t="s">
        <v>42</v>
      </c>
      <c r="J8" t="s">
        <v>4</v>
      </c>
      <c r="K8" t="s">
        <v>5</v>
      </c>
      <c r="L8" t="s">
        <v>6</v>
      </c>
      <c r="M8" t="s">
        <v>7</v>
      </c>
      <c r="N8" t="s">
        <v>8</v>
      </c>
    </row>
    <row r="9" spans="1:14" ht="11.25">
      <c r="A9" t="s">
        <v>10</v>
      </c>
      <c r="B9" s="2">
        <v>1</v>
      </c>
      <c r="C9" s="2">
        <v>0.4715</v>
      </c>
      <c r="D9" s="2">
        <v>0.362</v>
      </c>
      <c r="E9" s="2">
        <v>0.0803</v>
      </c>
      <c r="F9" s="2">
        <v>0.0603</v>
      </c>
      <c r="G9" s="2">
        <v>0.025900000000000034</v>
      </c>
      <c r="H9" s="2"/>
      <c r="I9">
        <f>SUM(I10:I37)</f>
        <v>5540843</v>
      </c>
      <c r="J9">
        <v>2612507.4745</v>
      </c>
      <c r="K9">
        <v>2005785.166</v>
      </c>
      <c r="L9">
        <v>444929.69289999997</v>
      </c>
      <c r="M9">
        <v>334112.8329</v>
      </c>
      <c r="N9">
        <v>143507.8337000002</v>
      </c>
    </row>
    <row r="10" spans="1:14" ht="11.25">
      <c r="A10" t="s">
        <v>11</v>
      </c>
      <c r="B10" s="2">
        <v>1</v>
      </c>
      <c r="C10" s="2">
        <v>0.4112</v>
      </c>
      <c r="D10" s="2">
        <v>0.4103</v>
      </c>
      <c r="E10" s="2">
        <v>0.0736</v>
      </c>
      <c r="F10" s="2">
        <v>0.0845</v>
      </c>
      <c r="G10" s="2">
        <v>0.020399999999999974</v>
      </c>
      <c r="H10" s="2"/>
      <c r="I10">
        <v>219973</v>
      </c>
      <c r="J10">
        <v>90452.8976</v>
      </c>
      <c r="K10">
        <v>90254.9219</v>
      </c>
      <c r="L10">
        <v>16190.0128</v>
      </c>
      <c r="M10">
        <v>18587.718500000003</v>
      </c>
      <c r="N10">
        <v>4487.449199999995</v>
      </c>
    </row>
    <row r="11" spans="1:14" ht="11.25">
      <c r="A11" t="s">
        <v>12</v>
      </c>
      <c r="B11" s="2">
        <v>1</v>
      </c>
      <c r="C11" s="2">
        <v>0.47350000000000003</v>
      </c>
      <c r="D11" s="2">
        <v>0.3394</v>
      </c>
      <c r="E11" s="2">
        <v>0.0755</v>
      </c>
      <c r="F11" s="2">
        <v>0.0832</v>
      </c>
      <c r="G11" s="2">
        <v>0.02839999999999998</v>
      </c>
      <c r="H11" s="2"/>
      <c r="I11">
        <v>282979</v>
      </c>
      <c r="J11">
        <v>133990.5565</v>
      </c>
      <c r="K11">
        <v>96043.0726</v>
      </c>
      <c r="L11">
        <v>21364.9145</v>
      </c>
      <c r="M11">
        <v>23543.8528</v>
      </c>
      <c r="N11">
        <v>8036.603599999995</v>
      </c>
    </row>
    <row r="12" spans="1:14" ht="11.25">
      <c r="A12" t="s">
        <v>13</v>
      </c>
      <c r="B12" s="2">
        <v>1</v>
      </c>
      <c r="C12" s="2">
        <v>0.42829999999999996</v>
      </c>
      <c r="D12" s="2">
        <v>0.4163</v>
      </c>
      <c r="E12" s="2">
        <v>0.0875</v>
      </c>
      <c r="F12" s="2">
        <v>0.0385</v>
      </c>
      <c r="G12" s="2">
        <v>0.02939999999999998</v>
      </c>
      <c r="H12" s="2"/>
      <c r="I12" s="3">
        <v>287604</v>
      </c>
      <c r="J12">
        <v>123180.79319999999</v>
      </c>
      <c r="K12">
        <v>119729.54520000001</v>
      </c>
      <c r="L12">
        <v>25165.35</v>
      </c>
      <c r="M12">
        <v>11072.753999999999</v>
      </c>
      <c r="N12">
        <v>8455.557599999995</v>
      </c>
    </row>
    <row r="13" spans="1:14" ht="11.25">
      <c r="A13" t="s">
        <v>14</v>
      </c>
      <c r="B13" s="2">
        <v>1</v>
      </c>
      <c r="C13" s="2">
        <v>0.5013000000000001</v>
      </c>
      <c r="D13" s="2">
        <v>0.3593</v>
      </c>
      <c r="E13" s="2">
        <v>0.12269999999999999</v>
      </c>
      <c r="F13" s="2">
        <v>0</v>
      </c>
      <c r="G13" s="2">
        <v>0.016699999999999937</v>
      </c>
      <c r="H13" s="2"/>
      <c r="I13">
        <v>212186</v>
      </c>
      <c r="J13">
        <v>106368.84180000002</v>
      </c>
      <c r="K13">
        <v>76238.4298</v>
      </c>
      <c r="L13">
        <v>26035.222199999997</v>
      </c>
      <c r="M13">
        <v>0</v>
      </c>
      <c r="N13">
        <v>3543.5061999999866</v>
      </c>
    </row>
    <row r="14" spans="1:14" ht="11.25">
      <c r="A14" t="s">
        <v>15</v>
      </c>
      <c r="B14" s="2">
        <v>1</v>
      </c>
      <c r="C14" s="2">
        <v>0.621</v>
      </c>
      <c r="D14" s="2">
        <v>0.2969</v>
      </c>
      <c r="E14" s="2">
        <v>0.0683</v>
      </c>
      <c r="F14" s="2">
        <v>0</v>
      </c>
      <c r="G14" s="2">
        <v>0.013800000000000034</v>
      </c>
      <c r="H14" s="2"/>
      <c r="I14">
        <v>104576</v>
      </c>
      <c r="J14">
        <v>64941.695999999996</v>
      </c>
      <c r="K14">
        <v>31048.6144</v>
      </c>
      <c r="L14">
        <v>7142.5408</v>
      </c>
      <c r="M14">
        <v>0</v>
      </c>
      <c r="N14">
        <v>1443.1488000000036</v>
      </c>
    </row>
    <row r="15" spans="1:14" ht="11.25">
      <c r="A15" t="s">
        <v>16</v>
      </c>
      <c r="B15" s="2">
        <v>1</v>
      </c>
      <c r="C15" s="2">
        <v>0.5855</v>
      </c>
      <c r="D15" s="2">
        <v>0.2937</v>
      </c>
      <c r="E15" s="2">
        <v>0.10300000000000001</v>
      </c>
      <c r="F15" s="2">
        <v>0</v>
      </c>
      <c r="G15" s="2">
        <v>0.017800000000000038</v>
      </c>
      <c r="H15" s="2"/>
      <c r="I15">
        <v>177854</v>
      </c>
      <c r="J15">
        <v>104133.517</v>
      </c>
      <c r="K15">
        <v>52235.719800000006</v>
      </c>
      <c r="L15">
        <v>18318.962000000003</v>
      </c>
      <c r="M15">
        <v>0</v>
      </c>
      <c r="N15">
        <v>3165.8012000000067</v>
      </c>
    </row>
    <row r="16" spans="1:14" ht="11.25">
      <c r="A16" t="s">
        <v>17</v>
      </c>
      <c r="B16" s="2">
        <v>1</v>
      </c>
      <c r="C16" s="2">
        <v>0.39659999999999995</v>
      </c>
      <c r="D16" s="2">
        <v>0.4233</v>
      </c>
      <c r="E16" s="2">
        <v>0.1456</v>
      </c>
      <c r="F16" s="2">
        <v>0.0134</v>
      </c>
      <c r="G16" s="2">
        <v>0.021100000000000008</v>
      </c>
      <c r="H16" s="2"/>
      <c r="I16">
        <v>113856</v>
      </c>
      <c r="J16">
        <v>45155.2896</v>
      </c>
      <c r="K16">
        <v>48195.2448</v>
      </c>
      <c r="L16">
        <v>16577.4336</v>
      </c>
      <c r="M16">
        <v>1525.6704</v>
      </c>
      <c r="N16">
        <v>2402.361600000001</v>
      </c>
    </row>
    <row r="17" spans="1:14" ht="11.25">
      <c r="A17" t="s">
        <v>18</v>
      </c>
      <c r="B17" s="2">
        <v>1</v>
      </c>
      <c r="C17" s="2">
        <v>0.1838</v>
      </c>
      <c r="D17" s="2">
        <v>0.061399999999999996</v>
      </c>
      <c r="E17" s="2">
        <v>0.0239</v>
      </c>
      <c r="F17" s="2">
        <v>0.6492</v>
      </c>
      <c r="G17" s="2">
        <v>0.0817000000000001</v>
      </c>
      <c r="H17" s="2"/>
      <c r="I17" s="3">
        <v>126680</v>
      </c>
      <c r="J17">
        <v>23283.784</v>
      </c>
      <c r="K17">
        <v>7778.151999999999</v>
      </c>
      <c r="L17">
        <v>3027.652</v>
      </c>
      <c r="M17">
        <v>82240.656</v>
      </c>
      <c r="N17">
        <v>10349.756000000014</v>
      </c>
    </row>
    <row r="18" spans="1:14" ht="11.25">
      <c r="A18" t="s">
        <v>19</v>
      </c>
      <c r="B18" s="2">
        <v>1</v>
      </c>
      <c r="C18" s="2">
        <v>0.5151</v>
      </c>
      <c r="D18" s="2">
        <v>0.3721</v>
      </c>
      <c r="E18" s="2">
        <v>0.0958</v>
      </c>
      <c r="F18" s="2">
        <v>0</v>
      </c>
      <c r="G18" s="2">
        <v>0.017000000000000015</v>
      </c>
      <c r="H18" s="2"/>
      <c r="I18" s="3">
        <v>124566</v>
      </c>
      <c r="J18">
        <v>64163.9466</v>
      </c>
      <c r="K18">
        <v>46351.0086</v>
      </c>
      <c r="L18">
        <v>11933.4228</v>
      </c>
      <c r="M18">
        <v>0</v>
      </c>
      <c r="N18">
        <v>2117.6220000000017</v>
      </c>
    </row>
    <row r="19" spans="1:14" ht="11.25">
      <c r="A19" t="s">
        <v>20</v>
      </c>
      <c r="B19" s="2">
        <v>1</v>
      </c>
      <c r="C19" s="2">
        <v>0.467</v>
      </c>
      <c r="D19" s="2">
        <v>0.38420000000000004</v>
      </c>
      <c r="E19" s="2">
        <v>0.1211</v>
      </c>
      <c r="F19" s="2">
        <v>0.0139</v>
      </c>
      <c r="G19" s="2">
        <v>0.013799999999999923</v>
      </c>
      <c r="H19" s="2"/>
      <c r="I19" s="3">
        <v>130791</v>
      </c>
      <c r="J19">
        <v>61079.397000000004</v>
      </c>
      <c r="K19">
        <v>50249.902200000004</v>
      </c>
      <c r="L19">
        <v>15838.7901</v>
      </c>
      <c r="M19">
        <v>1817.9949</v>
      </c>
      <c r="N19">
        <v>1804.91579999999</v>
      </c>
    </row>
    <row r="20" spans="1:14" ht="11.25">
      <c r="A20" t="s">
        <v>21</v>
      </c>
      <c r="B20" s="2">
        <v>1</v>
      </c>
      <c r="C20" s="2">
        <v>0.5927</v>
      </c>
      <c r="D20" s="2">
        <v>0.2915</v>
      </c>
      <c r="E20" s="2">
        <v>0.0974</v>
      </c>
      <c r="F20" s="2">
        <v>0</v>
      </c>
      <c r="G20" s="2">
        <v>0.018399999999999972</v>
      </c>
      <c r="H20" s="2"/>
      <c r="I20" s="3">
        <v>141594</v>
      </c>
      <c r="J20">
        <v>83922.7638</v>
      </c>
      <c r="K20">
        <v>41274.651</v>
      </c>
      <c r="L20">
        <v>13791.2556</v>
      </c>
      <c r="M20">
        <v>0</v>
      </c>
      <c r="N20">
        <v>2605.329599999996</v>
      </c>
    </row>
    <row r="21" spans="1:14" ht="11.25">
      <c r="A21" t="s">
        <v>22</v>
      </c>
      <c r="B21" s="2">
        <v>1</v>
      </c>
      <c r="C21" s="2">
        <v>0.51</v>
      </c>
      <c r="D21" s="2">
        <v>0.3419</v>
      </c>
      <c r="E21" s="2">
        <v>0.08650000000000001</v>
      </c>
      <c r="F21" s="2">
        <v>0.0394</v>
      </c>
      <c r="G21" s="2">
        <v>0.022199999999999998</v>
      </c>
      <c r="H21" s="2"/>
      <c r="I21" s="3">
        <v>201086</v>
      </c>
      <c r="J21">
        <v>102553.86</v>
      </c>
      <c r="K21">
        <v>68751.30339999999</v>
      </c>
      <c r="L21">
        <v>17393.939000000002</v>
      </c>
      <c r="M21">
        <v>7922.7883999999995</v>
      </c>
      <c r="N21">
        <v>4464.1092</v>
      </c>
    </row>
    <row r="22" spans="1:14" ht="11.25">
      <c r="A22" t="s">
        <v>23</v>
      </c>
      <c r="B22" s="2">
        <v>1</v>
      </c>
      <c r="C22" s="2">
        <v>0.4963</v>
      </c>
      <c r="D22" s="2">
        <v>0.41490000000000005</v>
      </c>
      <c r="E22" s="2">
        <v>0.0658</v>
      </c>
      <c r="F22" s="2">
        <v>0</v>
      </c>
      <c r="G22" s="2">
        <v>0.02300000000000002</v>
      </c>
      <c r="H22" s="2"/>
      <c r="I22" s="3">
        <v>110831</v>
      </c>
      <c r="J22">
        <v>55005.4253</v>
      </c>
      <c r="K22">
        <v>45983.7819</v>
      </c>
      <c r="L22">
        <v>7292.6798</v>
      </c>
      <c r="M22">
        <v>0</v>
      </c>
      <c r="N22">
        <v>2549.113000000002</v>
      </c>
    </row>
    <row r="23" spans="1:14" ht="11.25">
      <c r="A23" t="s">
        <v>24</v>
      </c>
      <c r="B23" s="2">
        <v>1</v>
      </c>
      <c r="C23" s="2">
        <v>0.528</v>
      </c>
      <c r="D23" s="2">
        <v>0.35109999999999997</v>
      </c>
      <c r="E23" s="2">
        <v>0.08839999999999999</v>
      </c>
      <c r="F23" s="2">
        <v>0.0204</v>
      </c>
      <c r="G23" s="2">
        <v>0.0121</v>
      </c>
      <c r="H23" s="2"/>
      <c r="I23" s="3">
        <v>228193</v>
      </c>
      <c r="J23">
        <v>120485.90400000001</v>
      </c>
      <c r="K23">
        <v>80118.56229999999</v>
      </c>
      <c r="L23">
        <v>20172.261199999997</v>
      </c>
      <c r="M23">
        <v>4655.1372</v>
      </c>
      <c r="N23">
        <v>2761.1353</v>
      </c>
    </row>
    <row r="24" spans="1:14" ht="11.25">
      <c r="A24" t="s">
        <v>25</v>
      </c>
      <c r="B24" s="2">
        <v>1</v>
      </c>
      <c r="C24" s="2">
        <v>0.4361</v>
      </c>
      <c r="D24" s="2">
        <v>0.45409999999999995</v>
      </c>
      <c r="E24" s="2">
        <v>0.0662</v>
      </c>
      <c r="F24" s="2">
        <v>0.0209</v>
      </c>
      <c r="G24" s="2">
        <v>0.022700000000000053</v>
      </c>
      <c r="H24" s="2"/>
      <c r="I24" s="4">
        <f>SUM('[1]b91'!$B$19:$B$20)</f>
        <v>492907</v>
      </c>
      <c r="J24">
        <v>214956.7427</v>
      </c>
      <c r="K24">
        <v>223829.06869999997</v>
      </c>
      <c r="L24">
        <v>32630.443399999996</v>
      </c>
      <c r="M24">
        <v>10301.7563</v>
      </c>
      <c r="N24">
        <v>11188.988900000026</v>
      </c>
    </row>
    <row r="25" spans="1:14" ht="11.25">
      <c r="A25" t="s">
        <v>26</v>
      </c>
      <c r="B25" s="2">
        <v>1</v>
      </c>
      <c r="C25" s="2">
        <v>0.3833</v>
      </c>
      <c r="D25" s="2">
        <v>0.0949</v>
      </c>
      <c r="E25" s="2">
        <v>0.0484</v>
      </c>
      <c r="F25" s="2">
        <v>0.3865</v>
      </c>
      <c r="G25" s="2">
        <v>0.08689999999999998</v>
      </c>
      <c r="H25" s="2"/>
      <c r="I25" s="3">
        <v>106781</v>
      </c>
      <c r="J25">
        <v>40929.1573</v>
      </c>
      <c r="K25">
        <v>10133.5169</v>
      </c>
      <c r="L25">
        <v>5168.2004</v>
      </c>
      <c r="M25">
        <v>41270.8565</v>
      </c>
      <c r="N25">
        <v>9279.268899999997</v>
      </c>
    </row>
    <row r="26" spans="1:14" ht="11.25">
      <c r="A26" t="s">
        <v>27</v>
      </c>
      <c r="B26" s="2">
        <v>1</v>
      </c>
      <c r="C26" s="2">
        <v>0.4396</v>
      </c>
      <c r="D26" s="2">
        <v>0.3616</v>
      </c>
      <c r="E26" s="2">
        <v>0.09269999999999999</v>
      </c>
      <c r="F26" s="2">
        <v>0.0824</v>
      </c>
      <c r="G26" s="2">
        <v>0.023700000000000054</v>
      </c>
      <c r="H26" s="2"/>
      <c r="I26" s="3">
        <v>189007</v>
      </c>
      <c r="J26">
        <v>83087.4772</v>
      </c>
      <c r="K26">
        <v>68344.93119999999</v>
      </c>
      <c r="L26">
        <v>17520.9489</v>
      </c>
      <c r="M26">
        <v>15574.176800000001</v>
      </c>
      <c r="N26">
        <v>4479.46590000001</v>
      </c>
    </row>
    <row r="27" spans="1:14" ht="11.25">
      <c r="A27" t="s">
        <v>28</v>
      </c>
      <c r="B27" s="2">
        <v>1</v>
      </c>
      <c r="C27" s="2">
        <v>0.506</v>
      </c>
      <c r="D27" s="2">
        <v>0.1247</v>
      </c>
      <c r="E27" s="2">
        <v>0.07629999999999999</v>
      </c>
      <c r="F27" s="2">
        <v>0.2721</v>
      </c>
      <c r="G27" s="2">
        <v>0.02089999999999992</v>
      </c>
      <c r="H27" s="2"/>
      <c r="I27" s="3">
        <v>100834</v>
      </c>
      <c r="J27">
        <v>51022.004</v>
      </c>
      <c r="K27">
        <v>12573.999800000001</v>
      </c>
      <c r="L27">
        <v>7693.6341999999995</v>
      </c>
      <c r="M27">
        <v>27436.9314</v>
      </c>
      <c r="N27">
        <v>2107.430599999992</v>
      </c>
    </row>
    <row r="28" spans="1:14" ht="11.25">
      <c r="A28" t="s">
        <v>29</v>
      </c>
      <c r="B28" s="2">
        <v>1</v>
      </c>
      <c r="C28" s="2">
        <v>0.5740999999999999</v>
      </c>
      <c r="D28" s="2">
        <v>0.32789999999999997</v>
      </c>
      <c r="E28" s="2">
        <v>0.069</v>
      </c>
      <c r="F28" s="2">
        <v>0</v>
      </c>
      <c r="G28" s="2">
        <v>0.029000000000000137</v>
      </c>
      <c r="H28" s="2"/>
      <c r="I28" s="3">
        <v>140832</v>
      </c>
      <c r="J28">
        <v>80851.6512</v>
      </c>
      <c r="K28">
        <v>46178.81279999999</v>
      </c>
      <c r="L28">
        <v>9717.408000000001</v>
      </c>
      <c r="M28">
        <v>0</v>
      </c>
      <c r="N28">
        <v>4084.1280000000193</v>
      </c>
    </row>
    <row r="29" spans="1:14" ht="11.25">
      <c r="A29" t="s">
        <v>30</v>
      </c>
      <c r="B29" s="2">
        <v>1</v>
      </c>
      <c r="C29" s="2">
        <v>0.5069</v>
      </c>
      <c r="D29" s="2">
        <v>0.3091</v>
      </c>
      <c r="E29" s="2">
        <v>0.1319</v>
      </c>
      <c r="F29" s="2">
        <v>0.0347</v>
      </c>
      <c r="G29" s="2">
        <v>0.01739999999999997</v>
      </c>
      <c r="H29" s="2"/>
      <c r="I29" s="3">
        <v>93852</v>
      </c>
      <c r="J29">
        <v>47573.5788</v>
      </c>
      <c r="K29">
        <v>29009.653199999997</v>
      </c>
      <c r="L29">
        <v>12379.0788</v>
      </c>
      <c r="M29">
        <v>3256.6644</v>
      </c>
      <c r="N29">
        <v>1633.0247999999972</v>
      </c>
    </row>
    <row r="30" spans="1:14" ht="11.25">
      <c r="A30" t="s">
        <v>31</v>
      </c>
      <c r="B30" s="2">
        <v>1</v>
      </c>
      <c r="C30" s="2">
        <v>0.389</v>
      </c>
      <c r="D30" s="2">
        <v>0.5378000000000001</v>
      </c>
      <c r="E30" s="2">
        <v>0.045700000000000005</v>
      </c>
      <c r="F30" s="2">
        <v>0</v>
      </c>
      <c r="G30" s="2">
        <v>0.0275</v>
      </c>
      <c r="H30" s="2"/>
      <c r="I30" s="4">
        <f>SUM('[1]b91'!$B$26:$B$28)</f>
        <v>788560</v>
      </c>
      <c r="J30">
        <v>306749.84</v>
      </c>
      <c r="K30">
        <v>424087.568</v>
      </c>
      <c r="L30">
        <v>36037.192</v>
      </c>
      <c r="M30">
        <v>0</v>
      </c>
      <c r="N30">
        <v>21685.4</v>
      </c>
    </row>
    <row r="31" spans="1:14" ht="11.25">
      <c r="A31" t="s">
        <v>32</v>
      </c>
      <c r="B31" s="2">
        <v>1</v>
      </c>
      <c r="C31" s="2">
        <v>0.4736</v>
      </c>
      <c r="D31" s="2">
        <v>0.37829999999999997</v>
      </c>
      <c r="E31" s="2">
        <v>0.1278</v>
      </c>
      <c r="F31" s="2">
        <v>0</v>
      </c>
      <c r="G31" s="2">
        <v>0.020299999999999985</v>
      </c>
      <c r="H31" s="2"/>
      <c r="I31" s="3">
        <v>190189</v>
      </c>
      <c r="J31">
        <v>90073.5104</v>
      </c>
      <c r="K31">
        <v>71948.4987</v>
      </c>
      <c r="L31">
        <v>24306.1542</v>
      </c>
      <c r="M31">
        <v>0</v>
      </c>
      <c r="N31">
        <v>3860.836699999997</v>
      </c>
    </row>
    <row r="32" spans="1:14" ht="11.25">
      <c r="A32" t="s">
        <v>33</v>
      </c>
      <c r="B32" s="2">
        <v>1</v>
      </c>
      <c r="C32" s="2">
        <v>0.5083</v>
      </c>
      <c r="D32" s="2">
        <v>0.3857</v>
      </c>
      <c r="E32" s="2">
        <v>0.07150000000000001</v>
      </c>
      <c r="F32" s="2">
        <v>0.0139</v>
      </c>
      <c r="G32" s="2">
        <v>0.020600000000000063</v>
      </c>
      <c r="H32" s="2"/>
      <c r="I32" s="3">
        <v>265269</v>
      </c>
      <c r="J32">
        <v>134836.2327</v>
      </c>
      <c r="K32">
        <v>102314.2533</v>
      </c>
      <c r="L32">
        <v>18966.733500000002</v>
      </c>
      <c r="M32">
        <v>3687.2391</v>
      </c>
      <c r="N32">
        <v>5464.541400000016</v>
      </c>
    </row>
    <row r="33" spans="1:14" ht="11.25">
      <c r="A33" t="s">
        <v>34</v>
      </c>
      <c r="B33" s="2">
        <v>1</v>
      </c>
      <c r="C33" s="2">
        <v>0.5458</v>
      </c>
      <c r="D33" s="2">
        <v>0.22260000000000002</v>
      </c>
      <c r="E33" s="2">
        <v>0.1015</v>
      </c>
      <c r="F33" s="2">
        <v>0.10710000000000001</v>
      </c>
      <c r="G33" s="2">
        <v>0.02300000000000002</v>
      </c>
      <c r="H33" s="2"/>
      <c r="I33" s="3">
        <v>150013</v>
      </c>
      <c r="J33">
        <v>81877.09539999999</v>
      </c>
      <c r="K33">
        <v>33392.893800000005</v>
      </c>
      <c r="L33">
        <v>15226.319500000001</v>
      </c>
      <c r="M33">
        <v>16066.392300000001</v>
      </c>
      <c r="N33">
        <v>3450.299000000003</v>
      </c>
    </row>
    <row r="34" spans="1:14" ht="11.25">
      <c r="A34" t="s">
        <v>35</v>
      </c>
      <c r="B34" s="2">
        <v>1</v>
      </c>
      <c r="C34" s="2">
        <v>0.5462</v>
      </c>
      <c r="D34" s="2">
        <v>0.1573</v>
      </c>
      <c r="E34" s="2">
        <v>0.0834</v>
      </c>
      <c r="F34" s="2">
        <v>0.195</v>
      </c>
      <c r="G34" s="2">
        <v>0.018100000000000005</v>
      </c>
      <c r="H34" s="2"/>
      <c r="I34" s="3">
        <v>99277</v>
      </c>
      <c r="J34">
        <v>54225.0974</v>
      </c>
      <c r="K34">
        <v>15616.2721</v>
      </c>
      <c r="L34">
        <v>8279.7018</v>
      </c>
      <c r="M34">
        <v>19359.015</v>
      </c>
      <c r="N34">
        <v>1796.9137000000005</v>
      </c>
    </row>
    <row r="35" spans="1:14" ht="11.25">
      <c r="A35" t="s">
        <v>36</v>
      </c>
      <c r="B35" s="2">
        <v>1</v>
      </c>
      <c r="C35" s="2">
        <v>0.529</v>
      </c>
      <c r="D35" s="2">
        <v>0.2749</v>
      </c>
      <c r="E35" s="2">
        <v>0.0753</v>
      </c>
      <c r="F35" s="2">
        <v>0.0774</v>
      </c>
      <c r="G35" s="2">
        <v>0.04339999999999988</v>
      </c>
      <c r="H35" s="2"/>
      <c r="I35" s="3">
        <v>203110</v>
      </c>
      <c r="J35">
        <v>107445.19</v>
      </c>
      <c r="K35">
        <v>55834.939</v>
      </c>
      <c r="L35">
        <v>15294.183</v>
      </c>
      <c r="M35">
        <v>15720.714</v>
      </c>
      <c r="N35">
        <v>8814.973999999977</v>
      </c>
    </row>
    <row r="36" spans="1:14" ht="11.25">
      <c r="A36" t="s">
        <v>37</v>
      </c>
      <c r="B36" s="2">
        <v>1</v>
      </c>
      <c r="C36" s="2">
        <v>0.5047</v>
      </c>
      <c r="D36" s="2">
        <v>0.1636</v>
      </c>
      <c r="E36" s="2">
        <v>0.0797</v>
      </c>
      <c r="F36" s="2">
        <v>0.2116</v>
      </c>
      <c r="G36" s="2">
        <v>0.04039999999999999</v>
      </c>
      <c r="H36" s="2"/>
      <c r="I36" s="3">
        <v>139334</v>
      </c>
      <c r="J36">
        <v>70321.8698</v>
      </c>
      <c r="K36">
        <v>22795.0424</v>
      </c>
      <c r="L36">
        <v>11104.9198</v>
      </c>
      <c r="M36">
        <v>29483.0744</v>
      </c>
      <c r="N36">
        <v>5629.093599999999</v>
      </c>
    </row>
    <row r="37" spans="1:14" ht="11.25">
      <c r="A37" t="s">
        <v>38</v>
      </c>
      <c r="B37" s="2">
        <v>1</v>
      </c>
      <c r="C37" s="2">
        <v>0.5884</v>
      </c>
      <c r="D37" s="2">
        <v>0.3127</v>
      </c>
      <c r="E37" s="2">
        <v>0.085</v>
      </c>
      <c r="F37" s="2">
        <v>0</v>
      </c>
      <c r="G37" s="2">
        <v>0.013900000000000023</v>
      </c>
      <c r="H37" s="2"/>
      <c r="I37" s="3">
        <v>118109</v>
      </c>
      <c r="J37">
        <v>69495.3356</v>
      </c>
      <c r="K37">
        <v>36932.6843</v>
      </c>
      <c r="L37">
        <v>10039.265000000001</v>
      </c>
      <c r="M37">
        <v>0</v>
      </c>
      <c r="N37">
        <v>1641.7151000000028</v>
      </c>
    </row>
    <row r="39" spans="1:14" ht="11.25">
      <c r="A39" t="s">
        <v>43</v>
      </c>
      <c r="I39">
        <v>0.8607874934258429</v>
      </c>
      <c r="J39">
        <v>0.929314360660512</v>
      </c>
      <c r="K39">
        <v>0.8609285833664114</v>
      </c>
      <c r="L39">
        <v>0.8563885117454205</v>
      </c>
      <c r="M39">
        <v>0.34868123991682065</v>
      </c>
      <c r="N39">
        <v>0.8172258276304641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:IV1"/>
    </sheetView>
  </sheetViews>
  <sheetFormatPr defaultColWidth="11.421875" defaultRowHeight="11.25"/>
  <sheetData>
    <row r="1" spans="1:9" ht="24" customHeight="1">
      <c r="A1" s="6" t="s">
        <v>54</v>
      </c>
      <c r="B1" s="7"/>
      <c r="C1" s="7"/>
      <c r="D1" s="7"/>
      <c r="E1" s="7"/>
      <c r="F1" s="7"/>
      <c r="G1" s="7"/>
      <c r="H1" s="7"/>
      <c r="I1" s="7"/>
    </row>
    <row r="3" ht="11.25">
      <c r="A3" s="1" t="s">
        <v>1</v>
      </c>
    </row>
    <row r="4" ht="11.25">
      <c r="A4" t="s">
        <v>2</v>
      </c>
    </row>
    <row r="5" ht="11.25">
      <c r="A5" t="s">
        <v>3</v>
      </c>
    </row>
    <row r="8" spans="2:5" ht="11.25">
      <c r="B8" t="s">
        <v>53</v>
      </c>
      <c r="C8" t="s">
        <v>44</v>
      </c>
      <c r="D8" t="s">
        <v>51</v>
      </c>
      <c r="E8" t="s">
        <v>45</v>
      </c>
    </row>
    <row r="9" spans="1:5" ht="11.25">
      <c r="A9" t="s">
        <v>0</v>
      </c>
      <c r="B9" s="2">
        <f>SUM(B10:B14)</f>
        <v>1.0027</v>
      </c>
      <c r="C9" s="5">
        <f>SUM(C10:C14)</f>
        <v>200</v>
      </c>
      <c r="D9" s="5">
        <f>SUM(D10:D14)</f>
        <v>200</v>
      </c>
      <c r="E9" s="5">
        <f>SUM(E10:E14)</f>
        <v>400</v>
      </c>
    </row>
    <row r="10" spans="1:5" ht="11.25">
      <c r="A10" t="s">
        <v>46</v>
      </c>
      <c r="B10" s="2">
        <v>0.4715</v>
      </c>
      <c r="C10">
        <v>97</v>
      </c>
      <c r="D10">
        <v>114</v>
      </c>
      <c r="E10">
        <v>211</v>
      </c>
    </row>
    <row r="11" spans="1:5" ht="11.25">
      <c r="A11" t="s">
        <v>47</v>
      </c>
      <c r="B11" s="2">
        <v>0.362</v>
      </c>
      <c r="C11">
        <v>75</v>
      </c>
      <c r="D11">
        <v>69</v>
      </c>
      <c r="E11">
        <v>144</v>
      </c>
    </row>
    <row r="12" spans="1:5" ht="11.25">
      <c r="A12" t="s">
        <v>48</v>
      </c>
      <c r="B12" s="2">
        <v>0.083</v>
      </c>
      <c r="C12">
        <v>16</v>
      </c>
      <c r="D12">
        <v>0</v>
      </c>
      <c r="E12">
        <v>16</v>
      </c>
    </row>
    <row r="13" spans="1:5" ht="11.25">
      <c r="A13" t="s">
        <v>49</v>
      </c>
      <c r="B13" s="2">
        <v>0.0603</v>
      </c>
      <c r="C13">
        <v>12</v>
      </c>
      <c r="D13">
        <v>11</v>
      </c>
      <c r="E13">
        <v>23</v>
      </c>
    </row>
    <row r="14" spans="1:5" ht="11.25">
      <c r="A14" t="s">
        <v>50</v>
      </c>
      <c r="B14" s="2">
        <v>0.0259</v>
      </c>
      <c r="C14">
        <v>0</v>
      </c>
      <c r="D14">
        <v>6</v>
      </c>
      <c r="E14">
        <v>6</v>
      </c>
    </row>
    <row r="16" spans="1:5" ht="11.25">
      <c r="A16" t="s">
        <v>52</v>
      </c>
      <c r="B16">
        <f>SUM(B10:B14)^2/SUMSQ(B10:B14)</f>
        <v>2.7579244560757634</v>
      </c>
      <c r="C16">
        <f>SUM(C10:C14)^2/SUMSQ(C10:C14)</f>
        <v>2.5916807049371515</v>
      </c>
      <c r="D16">
        <f>SUM(D10:D14)^2/SUMSQ(D10:D14)</f>
        <v>2.2328904767221167</v>
      </c>
      <c r="E16">
        <f>SUM(E10:E14)^2/SUMSQ(E10:E14)</f>
        <v>2.421380792396864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dcterms:created xsi:type="dcterms:W3CDTF">2008-07-28T18:36:08Z</dcterms:created>
  <dcterms:modified xsi:type="dcterms:W3CDTF">2010-03-31T13:38:10Z</dcterms:modified>
  <cp:category/>
  <cp:version/>
  <cp:contentType/>
  <cp:contentStatus/>
</cp:coreProperties>
</file>